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always" codeName="DieseArbeitsmappe"/>
  <bookViews>
    <workbookView xWindow="0" yWindow="0" windowWidth="28800" windowHeight="13848" tabRatio="919" firstSheet="9" activeTab="32"/>
  </bookViews>
  <sheets>
    <sheet name="1990" sheetId="3" r:id="rId1"/>
    <sheet name="1991" sheetId="23" r:id="rId2"/>
    <sheet name="1992" sheetId="4" r:id="rId3"/>
    <sheet name="1993" sheetId="5" r:id="rId4"/>
    <sheet name="1994" sheetId="6" r:id="rId5"/>
    <sheet name="1995" sheetId="7" r:id="rId6"/>
    <sheet name="1996" sheetId="8" r:id="rId7"/>
    <sheet name="1997" sheetId="9" r:id="rId8"/>
    <sheet name="1998" sheetId="10" r:id="rId9"/>
    <sheet name="1999" sheetId="11" r:id="rId10"/>
    <sheet name="2000" sheetId="12" r:id="rId11"/>
    <sheet name="2001" sheetId="24" r:id="rId12"/>
    <sheet name="2002" sheetId="13" r:id="rId13"/>
    <sheet name="2003" sheetId="14" r:id="rId14"/>
    <sheet name="2004" sheetId="15" r:id="rId15"/>
    <sheet name="2005" sheetId="16" r:id="rId16"/>
    <sheet name="2006" sheetId="17" r:id="rId17"/>
    <sheet name="2007" sheetId="18" r:id="rId18"/>
    <sheet name="2008" sheetId="19" r:id="rId19"/>
    <sheet name="2009" sheetId="20" r:id="rId20"/>
    <sheet name="2010" sheetId="21" r:id="rId21"/>
    <sheet name="2011" sheetId="25" r:id="rId22"/>
    <sheet name="2012" sheetId="22" r:id="rId23"/>
    <sheet name="2013" sheetId="26" r:id="rId24"/>
    <sheet name="2014" sheetId="27" r:id="rId25"/>
    <sheet name="2015" sheetId="28" r:id="rId26"/>
    <sheet name="2016" sheetId="29" r:id="rId27"/>
    <sheet name="2017" sheetId="30" r:id="rId28"/>
    <sheet name="2018" sheetId="31" r:id="rId29"/>
    <sheet name="2019" sheetId="32" r:id="rId30"/>
    <sheet name="2020" sheetId="33" r:id="rId31"/>
    <sheet name="2021" sheetId="34" r:id="rId32"/>
    <sheet name="2022" sheetId="35" r:id="rId33"/>
  </sheets>
  <definedNames>
    <definedName name="_xlnm._FilterDatabase" localSheetId="28" hidden="1">'2018'!$A$13:$AD$141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35" l="1"/>
  <c r="A10" i="34" l="1"/>
  <c r="H141" i="33" l="1"/>
  <c r="A10" i="33"/>
  <c r="H152" i="33" l="1"/>
  <c r="H154" i="33"/>
  <c r="A10" i="32"/>
  <c r="A10" i="31"/>
  <c r="A10" i="30"/>
  <c r="A10" i="29"/>
  <c r="A10" i="28"/>
  <c r="A10" i="27"/>
  <c r="A10" i="26"/>
  <c r="A10" i="22"/>
  <c r="A10" i="25"/>
  <c r="A10" i="21"/>
  <c r="A10" i="20"/>
  <c r="A10" i="19"/>
  <c r="A10" i="18"/>
  <c r="A10" i="17"/>
  <c r="A10" i="16"/>
  <c r="A10" i="15"/>
  <c r="A10" i="14"/>
  <c r="A10" i="13"/>
  <c r="A10" i="24"/>
  <c r="A10" i="12"/>
  <c r="A10" i="11"/>
  <c r="A10" i="10"/>
  <c r="A10" i="9"/>
  <c r="A10" i="8"/>
  <c r="A10" i="7"/>
  <c r="A10" i="6"/>
  <c r="A10" i="5"/>
  <c r="A10" i="4"/>
  <c r="A10" i="23"/>
  <c r="A10" i="3"/>
  <c r="H141" i="24" l="1"/>
  <c r="H152" i="24" s="1"/>
  <c r="T141" i="24"/>
  <c r="T152" i="24" s="1"/>
  <c r="L141" i="24"/>
  <c r="L154" i="24" s="1"/>
  <c r="X141" i="24"/>
  <c r="H141" i="16"/>
  <c r="H152" i="16" s="1"/>
  <c r="T141" i="16"/>
  <c r="L141" i="16"/>
  <c r="L154" i="16" s="1"/>
  <c r="X141" i="16"/>
  <c r="X154" i="16" s="1"/>
  <c r="K141" i="17"/>
  <c r="K154" i="17" s="1"/>
  <c r="W141" i="17"/>
  <c r="W154" i="17" s="1"/>
  <c r="O141" i="17"/>
  <c r="O152" i="17" s="1"/>
  <c r="AA141" i="17"/>
  <c r="AA154" i="17" s="1"/>
  <c r="E141" i="22"/>
  <c r="E154" i="22" s="1"/>
  <c r="Q141" i="22"/>
  <c r="Q154" i="22" s="1"/>
  <c r="AC141" i="22"/>
  <c r="AC154" i="22" s="1"/>
  <c r="H141" i="26"/>
  <c r="H154" i="26" s="1"/>
  <c r="T141" i="26"/>
  <c r="E141" i="29"/>
  <c r="Q141" i="29"/>
  <c r="Q152" i="29" s="1"/>
  <c r="AC141" i="29"/>
  <c r="AC154" i="29" s="1"/>
  <c r="G141" i="12"/>
  <c r="G152" i="12" s="1"/>
  <c r="S141" i="12"/>
  <c r="S154" i="12" s="1"/>
  <c r="J141" i="16"/>
  <c r="J154" i="16" s="1"/>
  <c r="V141" i="16"/>
  <c r="V154" i="16" s="1"/>
  <c r="G141" i="19"/>
  <c r="G154" i="19" s="1"/>
  <c r="S141" i="19"/>
  <c r="S154" i="19" s="1"/>
  <c r="W141" i="19"/>
  <c r="W154" i="19" s="1"/>
  <c r="P141" i="28"/>
  <c r="P154" i="28" s="1"/>
  <c r="AB141" i="28"/>
  <c r="AB154" i="28" s="1"/>
  <c r="G141" i="29"/>
  <c r="G152" i="29" s="1"/>
  <c r="S141" i="29"/>
  <c r="S152" i="29" s="1"/>
  <c r="J141" i="30"/>
  <c r="J152" i="30" s="1"/>
  <c r="Z141" i="19"/>
  <c r="Z152" i="19" s="1"/>
  <c r="E141" i="20"/>
  <c r="Q141" i="20"/>
  <c r="Q154" i="20" s="1"/>
  <c r="AC141" i="20"/>
  <c r="AC154" i="20" s="1"/>
  <c r="H141" i="27"/>
  <c r="H152" i="27" s="1"/>
  <c r="T141" i="27"/>
  <c r="T154" i="27" s="1"/>
  <c r="K141" i="29"/>
  <c r="K154" i="29" s="1"/>
  <c r="F141" i="19"/>
  <c r="F152" i="19" s="1"/>
  <c r="AD141" i="19"/>
  <c r="AD152" i="19" s="1"/>
  <c r="I141" i="20"/>
  <c r="I154" i="20" s="1"/>
  <c r="U141" i="20"/>
  <c r="U152" i="20" s="1"/>
  <c r="N141" i="32"/>
  <c r="N154" i="32" s="1"/>
  <c r="Z141" i="32"/>
  <c r="Z152" i="32" s="1"/>
  <c r="P141" i="19"/>
  <c r="P154" i="19" s="1"/>
  <c r="AB141" i="19"/>
  <c r="AB154" i="19" s="1"/>
  <c r="G141" i="30"/>
  <c r="G154" i="30" s="1"/>
  <c r="S141" i="30"/>
  <c r="S152" i="30" s="1"/>
  <c r="J141" i="31"/>
  <c r="J152" i="31" s="1"/>
  <c r="V141" i="31"/>
  <c r="V152" i="31" s="1"/>
  <c r="M141" i="32"/>
  <c r="M152" i="32" s="1"/>
  <c r="Y141" i="32"/>
  <c r="Y152" i="32" s="1"/>
  <c r="O141" i="23"/>
  <c r="O152" i="23" s="1"/>
  <c r="AA141" i="23"/>
  <c r="AA152" i="23" s="1"/>
  <c r="G141" i="23"/>
  <c r="G152" i="23" s="1"/>
  <c r="S141" i="23"/>
  <c r="S152" i="23" s="1"/>
  <c r="F141" i="4"/>
  <c r="F154" i="4" s="1"/>
  <c r="R141" i="4"/>
  <c r="R154" i="4" s="1"/>
  <c r="AD141" i="4"/>
  <c r="AD152" i="4" s="1"/>
  <c r="I141" i="5"/>
  <c r="I154" i="5" s="1"/>
  <c r="U141" i="5"/>
  <c r="U154" i="5" s="1"/>
  <c r="O141" i="7"/>
  <c r="O154" i="7" s="1"/>
  <c r="AA141" i="7"/>
  <c r="AA154" i="7" s="1"/>
  <c r="G141" i="7"/>
  <c r="G152" i="7" s="1"/>
  <c r="S141" i="7"/>
  <c r="S152" i="7" s="1"/>
  <c r="F141" i="8"/>
  <c r="F152" i="8" s="1"/>
  <c r="R141" i="8"/>
  <c r="R152" i="8" s="1"/>
  <c r="AD141" i="8"/>
  <c r="AD154" i="8" s="1"/>
  <c r="I141" i="9"/>
  <c r="I152" i="9" s="1"/>
  <c r="U141" i="9"/>
  <c r="U154" i="9" s="1"/>
  <c r="M141" i="9"/>
  <c r="M154" i="9" s="1"/>
  <c r="Y141" i="9"/>
  <c r="Y152" i="9" s="1"/>
  <c r="L141" i="10"/>
  <c r="L154" i="10" s="1"/>
  <c r="X141" i="10"/>
  <c r="X154" i="10" s="1"/>
  <c r="F141" i="12"/>
  <c r="F154" i="12" s="1"/>
  <c r="R141" i="12"/>
  <c r="R154" i="12" s="1"/>
  <c r="AD141" i="12"/>
  <c r="AD154" i="12" s="1"/>
  <c r="L141" i="31"/>
  <c r="L154" i="31" s="1"/>
  <c r="X141" i="31"/>
  <c r="X154" i="31" s="1"/>
  <c r="O141" i="32"/>
  <c r="O152" i="32" s="1"/>
  <c r="V141" i="30"/>
  <c r="V154" i="30" s="1"/>
  <c r="E141" i="23"/>
  <c r="E152" i="23" s="1"/>
  <c r="K141" i="5"/>
  <c r="K154" i="5" s="1"/>
  <c r="W141" i="5"/>
  <c r="W152" i="5" s="1"/>
  <c r="N141" i="6"/>
  <c r="N154" i="6" s="1"/>
  <c r="Z141" i="6"/>
  <c r="Z152" i="6" s="1"/>
  <c r="E141" i="7"/>
  <c r="Q141" i="7"/>
  <c r="Q154" i="7" s="1"/>
  <c r="AC141" i="7"/>
  <c r="H141" i="8"/>
  <c r="H152" i="8" s="1"/>
  <c r="T141" i="8"/>
  <c r="T154" i="8" s="1"/>
  <c r="E141" i="11"/>
  <c r="Q141" i="11"/>
  <c r="Q154" i="11" s="1"/>
  <c r="AC141" i="11"/>
  <c r="AC154" i="11" s="1"/>
  <c r="E141" i="14"/>
  <c r="Q141" i="14"/>
  <c r="Q154" i="14" s="1"/>
  <c r="AC141" i="14"/>
  <c r="AC154" i="14" s="1"/>
  <c r="I141" i="14"/>
  <c r="I154" i="14" s="1"/>
  <c r="U141" i="14"/>
  <c r="U154" i="14" s="1"/>
  <c r="K141" i="16"/>
  <c r="K154" i="16" s="1"/>
  <c r="W141" i="16"/>
  <c r="W154" i="16" s="1"/>
  <c r="O141" i="16"/>
  <c r="O152" i="16" s="1"/>
  <c r="E141" i="25"/>
  <c r="E154" i="25" s="1"/>
  <c r="Q141" i="25"/>
  <c r="Q152" i="25" s="1"/>
  <c r="AC141" i="25"/>
  <c r="AC154" i="25" s="1"/>
  <c r="I141" i="25"/>
  <c r="I152" i="25" s="1"/>
  <c r="U141" i="25"/>
  <c r="U152" i="25" s="1"/>
  <c r="H141" i="22"/>
  <c r="H152" i="22" s="1"/>
  <c r="T141" i="22"/>
  <c r="T154" i="22" s="1"/>
  <c r="Q141" i="23"/>
  <c r="Q154" i="23" s="1"/>
  <c r="AC141" i="23"/>
  <c r="AC154" i="23" s="1"/>
  <c r="Y141" i="24"/>
  <c r="Y154" i="24" s="1"/>
  <c r="G141" i="28"/>
  <c r="G152" i="28" s="1"/>
  <c r="S141" i="28"/>
  <c r="S154" i="28" s="1"/>
  <c r="N141" i="9"/>
  <c r="N152" i="9" s="1"/>
  <c r="Z141" i="9"/>
  <c r="Z152" i="9" s="1"/>
  <c r="F141" i="9"/>
  <c r="F154" i="9" s="1"/>
  <c r="R141" i="9"/>
  <c r="R154" i="9" s="1"/>
  <c r="AD141" i="9"/>
  <c r="AD154" i="9" s="1"/>
  <c r="E141" i="13"/>
  <c r="Q141" i="13"/>
  <c r="Q152" i="13" s="1"/>
  <c r="AC141" i="13"/>
  <c r="AC154" i="13" s="1"/>
  <c r="I141" i="13"/>
  <c r="I152" i="13" s="1"/>
  <c r="U141" i="13"/>
  <c r="U152" i="13" s="1"/>
  <c r="H141" i="14"/>
  <c r="H152" i="14" s="1"/>
  <c r="T141" i="14"/>
  <c r="T152" i="14" s="1"/>
  <c r="L141" i="14"/>
  <c r="L154" i="14" s="1"/>
  <c r="X141" i="14"/>
  <c r="X154" i="14" s="1"/>
  <c r="Q141" i="21"/>
  <c r="Q154" i="21" s="1"/>
  <c r="AC141" i="21"/>
  <c r="AC154" i="21" s="1"/>
  <c r="Q141" i="27"/>
  <c r="Q154" i="27" s="1"/>
  <c r="AC141" i="27"/>
  <c r="AC154" i="27" s="1"/>
  <c r="L141" i="18"/>
  <c r="L154" i="18" s="1"/>
  <c r="X141" i="18"/>
  <c r="X154" i="18" s="1"/>
  <c r="P141" i="12"/>
  <c r="P154" i="12" s="1"/>
  <c r="G141" i="24"/>
  <c r="G154" i="24" s="1"/>
  <c r="S141" i="24"/>
  <c r="S152" i="24" s="1"/>
  <c r="J141" i="13"/>
  <c r="J154" i="13" s="1"/>
  <c r="V141" i="13"/>
  <c r="V154" i="13" s="1"/>
  <c r="N141" i="13"/>
  <c r="N152" i="13" s="1"/>
  <c r="Z141" i="13"/>
  <c r="Z154" i="13" s="1"/>
  <c r="G141" i="20"/>
  <c r="G154" i="20" s="1"/>
  <c r="S141" i="20"/>
  <c r="S154" i="20" s="1"/>
  <c r="G141" i="26"/>
  <c r="G154" i="26" s="1"/>
  <c r="S141" i="26"/>
  <c r="S154" i="26" s="1"/>
  <c r="M141" i="5"/>
  <c r="M152" i="5" s="1"/>
  <c r="Y141" i="5"/>
  <c r="Y152" i="5" s="1"/>
  <c r="L141" i="6"/>
  <c r="L154" i="6" s="1"/>
  <c r="X141" i="6"/>
  <c r="J141" i="24"/>
  <c r="J154" i="24" s="1"/>
  <c r="V141" i="24"/>
  <c r="V154" i="24" s="1"/>
  <c r="P141" i="25"/>
  <c r="P152" i="25" s="1"/>
  <c r="AB141" i="25"/>
  <c r="AB152" i="25" s="1"/>
  <c r="G141" i="22"/>
  <c r="G152" i="22" s="1"/>
  <c r="S141" i="22"/>
  <c r="S152" i="22" s="1"/>
  <c r="K141" i="22"/>
  <c r="K154" i="22" s="1"/>
  <c r="W141" i="22"/>
  <c r="W154" i="22" s="1"/>
  <c r="H141" i="4"/>
  <c r="H154" i="4" s="1"/>
  <c r="T141" i="4"/>
  <c r="T154" i="4" s="1"/>
  <c r="K141" i="9"/>
  <c r="K154" i="9" s="1"/>
  <c r="W141" i="9"/>
  <c r="W152" i="9" s="1"/>
  <c r="AA141" i="16"/>
  <c r="AA154" i="16" s="1"/>
  <c r="E141" i="18"/>
  <c r="Q141" i="18"/>
  <c r="Q152" i="18" s="1"/>
  <c r="AC141" i="18"/>
  <c r="AC152" i="18" s="1"/>
  <c r="I141" i="18"/>
  <c r="I152" i="18" s="1"/>
  <c r="U141" i="18"/>
  <c r="U154" i="18" s="1"/>
  <c r="L141" i="22"/>
  <c r="L154" i="22" s="1"/>
  <c r="X141" i="22"/>
  <c r="X152" i="22" s="1"/>
  <c r="H141" i="29"/>
  <c r="H154" i="29" s="1"/>
  <c r="T141" i="29"/>
  <c r="T154" i="29" s="1"/>
  <c r="L141" i="29"/>
  <c r="L152" i="29" s="1"/>
  <c r="X141" i="29"/>
  <c r="X154" i="29" s="1"/>
  <c r="F141" i="23"/>
  <c r="F152" i="23" s="1"/>
  <c r="R141" i="23"/>
  <c r="R152" i="23" s="1"/>
  <c r="AD141" i="23"/>
  <c r="AD154" i="23" s="1"/>
  <c r="L141" i="5"/>
  <c r="L152" i="5" s="1"/>
  <c r="X141" i="5"/>
  <c r="X154" i="5" s="1"/>
  <c r="G141" i="6"/>
  <c r="G152" i="6" s="1"/>
  <c r="S141" i="6"/>
  <c r="S154" i="6" s="1"/>
  <c r="F141" i="7"/>
  <c r="F154" i="7" s="1"/>
  <c r="R141" i="7"/>
  <c r="R154" i="7" s="1"/>
  <c r="AD141" i="7"/>
  <c r="AD154" i="7" s="1"/>
  <c r="M141" i="8"/>
  <c r="M154" i="8" s="1"/>
  <c r="Y141" i="8"/>
  <c r="Y154" i="8" s="1"/>
  <c r="L141" i="9"/>
  <c r="L152" i="9" s="1"/>
  <c r="X141" i="9"/>
  <c r="X152" i="9" s="1"/>
  <c r="O141" i="10"/>
  <c r="O152" i="10" s="1"/>
  <c r="AA141" i="10"/>
  <c r="AA154" i="10" s="1"/>
  <c r="F141" i="11"/>
  <c r="F154" i="11" s="1"/>
  <c r="R141" i="11"/>
  <c r="R154" i="11" s="1"/>
  <c r="AD141" i="11"/>
  <c r="AD154" i="11" s="1"/>
  <c r="I141" i="12"/>
  <c r="I154" i="12" s="1"/>
  <c r="U141" i="12"/>
  <c r="U154" i="12" s="1"/>
  <c r="O141" i="21"/>
  <c r="O154" i="21" s="1"/>
  <c r="AA141" i="21"/>
  <c r="AA154" i="21" s="1"/>
  <c r="O141" i="27"/>
  <c r="O154" i="27" s="1"/>
  <c r="AA141" i="27"/>
  <c r="AA154" i="27" s="1"/>
  <c r="F141" i="28"/>
  <c r="R141" i="28"/>
  <c r="R152" i="28" s="1"/>
  <c r="AD141" i="28"/>
  <c r="AD154" i="28" s="1"/>
  <c r="Y141" i="16"/>
  <c r="Y152" i="16" s="1"/>
  <c r="P141" i="21"/>
  <c r="P154" i="21" s="1"/>
  <c r="AB141" i="21"/>
  <c r="AB154" i="21" s="1"/>
  <c r="J141" i="29"/>
  <c r="J154" i="29" s="1"/>
  <c r="V141" i="29"/>
  <c r="V154" i="29" s="1"/>
  <c r="P141" i="31"/>
  <c r="P154" i="31" s="1"/>
  <c r="AB141" i="31"/>
  <c r="AB154" i="31" s="1"/>
  <c r="G141" i="32"/>
  <c r="G154" i="32" s="1"/>
  <c r="S141" i="32"/>
  <c r="S154" i="32" s="1"/>
  <c r="H141" i="23"/>
  <c r="H152" i="23" s="1"/>
  <c r="T141" i="23"/>
  <c r="T152" i="23" s="1"/>
  <c r="L141" i="23"/>
  <c r="L154" i="23" s="1"/>
  <c r="X141" i="23"/>
  <c r="X154" i="23" s="1"/>
  <c r="K141" i="4"/>
  <c r="K154" i="4" s="1"/>
  <c r="W141" i="4"/>
  <c r="W154" i="4" s="1"/>
  <c r="N141" i="5"/>
  <c r="N152" i="5" s="1"/>
  <c r="Z141" i="5"/>
  <c r="Z152" i="5" s="1"/>
  <c r="F141" i="5"/>
  <c r="F152" i="5" s="1"/>
  <c r="R141" i="5"/>
  <c r="R152" i="5" s="1"/>
  <c r="AD141" i="5"/>
  <c r="AD152" i="5" s="1"/>
  <c r="E141" i="6"/>
  <c r="Q141" i="6"/>
  <c r="Q154" i="6" s="1"/>
  <c r="AC141" i="6"/>
  <c r="AC152" i="6" s="1"/>
  <c r="H141" i="7"/>
  <c r="H152" i="7" s="1"/>
  <c r="T141" i="7"/>
  <c r="T152" i="7" s="1"/>
  <c r="L141" i="7"/>
  <c r="L154" i="7" s="1"/>
  <c r="X141" i="7"/>
  <c r="X154" i="7" s="1"/>
  <c r="K141" i="8"/>
  <c r="K154" i="8" s="1"/>
  <c r="W141" i="8"/>
  <c r="W154" i="8" s="1"/>
  <c r="E141" i="10"/>
  <c r="Q141" i="10"/>
  <c r="Q154" i="10" s="1"/>
  <c r="AC141" i="10"/>
  <c r="AC154" i="10" s="1"/>
  <c r="K141" i="15"/>
  <c r="K154" i="15" s="1"/>
  <c r="W141" i="15"/>
  <c r="W152" i="15" s="1"/>
  <c r="O141" i="15"/>
  <c r="O154" i="15" s="1"/>
  <c r="AA141" i="15"/>
  <c r="AA152" i="15" s="1"/>
  <c r="K141" i="19"/>
  <c r="K154" i="19" s="1"/>
  <c r="W141" i="29"/>
  <c r="W154" i="29" s="1"/>
  <c r="G141" i="13"/>
  <c r="G154" i="13" s="1"/>
  <c r="S141" i="13"/>
  <c r="S154" i="13" s="1"/>
  <c r="J141" i="14"/>
  <c r="J152" i="14" s="1"/>
  <c r="V141" i="14"/>
  <c r="V152" i="14" s="1"/>
  <c r="P141" i="20"/>
  <c r="P152" i="20" s="1"/>
  <c r="AB141" i="20"/>
  <c r="AB154" i="20" s="1"/>
  <c r="H141" i="20"/>
  <c r="H154" i="20" s="1"/>
  <c r="T141" i="20"/>
  <c r="T152" i="20" s="1"/>
  <c r="G141" i="31"/>
  <c r="G154" i="31" s="1"/>
  <c r="S141" i="31"/>
  <c r="S154" i="31" s="1"/>
  <c r="J141" i="32"/>
  <c r="J154" i="32" s="1"/>
  <c r="V141" i="32"/>
  <c r="V154" i="32" s="1"/>
  <c r="E141" i="24"/>
  <c r="Q141" i="24"/>
  <c r="Q154" i="24" s="1"/>
  <c r="AC141" i="24"/>
  <c r="AC152" i="24" s="1"/>
  <c r="H141" i="13"/>
  <c r="H154" i="13" s="1"/>
  <c r="T141" i="13"/>
  <c r="T154" i="13" s="1"/>
  <c r="L141" i="13"/>
  <c r="L154" i="13" s="1"/>
  <c r="X141" i="13"/>
  <c r="X154" i="13" s="1"/>
  <c r="L141" i="27"/>
  <c r="L154" i="27" s="1"/>
  <c r="X141" i="27"/>
  <c r="X154" i="27" s="1"/>
  <c r="E141" i="30"/>
  <c r="Q141" i="30"/>
  <c r="Q152" i="30" s="1"/>
  <c r="AC141" i="30"/>
  <c r="AC154" i="30" s="1"/>
  <c r="I141" i="30"/>
  <c r="I154" i="30" s="1"/>
  <c r="U141" i="30"/>
  <c r="U154" i="30" s="1"/>
  <c r="F141" i="26"/>
  <c r="R141" i="26"/>
  <c r="R154" i="26" s="1"/>
  <c r="AD141" i="26"/>
  <c r="AD154" i="26" s="1"/>
  <c r="P141" i="23"/>
  <c r="P152" i="23" s="1"/>
  <c r="AB141" i="23"/>
  <c r="AB152" i="23" s="1"/>
  <c r="G141" i="4"/>
  <c r="G152" i="4" s="1"/>
  <c r="S141" i="4"/>
  <c r="S152" i="4" s="1"/>
  <c r="M141" i="6"/>
  <c r="M152" i="6" s="1"/>
  <c r="Y141" i="6"/>
  <c r="Y152" i="6" s="1"/>
  <c r="G141" i="8"/>
  <c r="G154" i="8" s="1"/>
  <c r="S141" i="8"/>
  <c r="S152" i="8" s="1"/>
  <c r="M141" i="10"/>
  <c r="M154" i="10" s="1"/>
  <c r="E141" i="12"/>
  <c r="Q141" i="12"/>
  <c r="Q154" i="12" s="1"/>
  <c r="AC141" i="12"/>
  <c r="AC154" i="12" s="1"/>
  <c r="F141" i="24"/>
  <c r="F154" i="24" s="1"/>
  <c r="R141" i="24"/>
  <c r="R154" i="24" s="1"/>
  <c r="AD141" i="24"/>
  <c r="AD154" i="24" s="1"/>
  <c r="F141" i="13"/>
  <c r="F152" i="13" s="1"/>
  <c r="R141" i="13"/>
  <c r="R152" i="13" s="1"/>
  <c r="AD141" i="13"/>
  <c r="G141" i="15"/>
  <c r="G154" i="15" s="1"/>
  <c r="S141" i="15"/>
  <c r="S154" i="15" s="1"/>
  <c r="I141" i="16"/>
  <c r="I152" i="16" s="1"/>
  <c r="U141" i="16"/>
  <c r="U152" i="16" s="1"/>
  <c r="M141" i="16"/>
  <c r="M152" i="16" s="1"/>
  <c r="AA152" i="21"/>
  <c r="G141" i="27"/>
  <c r="G152" i="27" s="1"/>
  <c r="S141" i="27"/>
  <c r="S152" i="27" s="1"/>
  <c r="H141" i="28"/>
  <c r="H154" i="28" s="1"/>
  <c r="T141" i="28"/>
  <c r="T154" i="28" s="1"/>
  <c r="I141" i="29"/>
  <c r="U141" i="29"/>
  <c r="K141" i="31"/>
  <c r="K154" i="31" s="1"/>
  <c r="W141" i="31"/>
  <c r="W154" i="31" s="1"/>
  <c r="E141" i="19"/>
  <c r="E154" i="19" s="1"/>
  <c r="Q141" i="19"/>
  <c r="Q152" i="19" s="1"/>
  <c r="AC141" i="19"/>
  <c r="AC152" i="19" s="1"/>
  <c r="I141" i="19"/>
  <c r="I152" i="19" s="1"/>
  <c r="AA141" i="32"/>
  <c r="AA154" i="32" s="1"/>
  <c r="J141" i="4"/>
  <c r="J154" i="4" s="1"/>
  <c r="V141" i="4"/>
  <c r="V154" i="4" s="1"/>
  <c r="P141" i="6"/>
  <c r="P154" i="6" s="1"/>
  <c r="AB141" i="6"/>
  <c r="AB154" i="6" s="1"/>
  <c r="J141" i="8"/>
  <c r="J154" i="8" s="1"/>
  <c r="V141" i="8"/>
  <c r="V154" i="8" s="1"/>
  <c r="G141" i="11"/>
  <c r="G152" i="11" s="1"/>
  <c r="S141" i="11"/>
  <c r="S154" i="11" s="1"/>
  <c r="H141" i="12"/>
  <c r="H154" i="12" s="1"/>
  <c r="T141" i="12"/>
  <c r="T154" i="12" s="1"/>
  <c r="I141" i="24"/>
  <c r="U141" i="24"/>
  <c r="U152" i="24" s="1"/>
  <c r="M141" i="24"/>
  <c r="M152" i="24" s="1"/>
  <c r="J141" i="15"/>
  <c r="J154" i="15" s="1"/>
  <c r="V141" i="15"/>
  <c r="V154" i="15" s="1"/>
  <c r="M141" i="17"/>
  <c r="M154" i="17" s="1"/>
  <c r="Y141" i="17"/>
  <c r="Y154" i="17" s="1"/>
  <c r="AB141" i="18"/>
  <c r="AB154" i="18" s="1"/>
  <c r="F141" i="20"/>
  <c r="R141" i="20"/>
  <c r="AD141" i="20"/>
  <c r="AD154" i="20" s="1"/>
  <c r="G141" i="21"/>
  <c r="G154" i="21" s="1"/>
  <c r="S141" i="21"/>
  <c r="S154" i="21" s="1"/>
  <c r="I141" i="22"/>
  <c r="I154" i="22" s="1"/>
  <c r="U141" i="22"/>
  <c r="J141" i="26"/>
  <c r="J152" i="26" s="1"/>
  <c r="V141" i="26"/>
  <c r="V154" i="26" s="1"/>
  <c r="I141" i="27"/>
  <c r="I154" i="27" s="1"/>
  <c r="U141" i="27"/>
  <c r="U154" i="27" s="1"/>
  <c r="J141" i="28"/>
  <c r="V141" i="28"/>
  <c r="N141" i="28"/>
  <c r="N154" i="28" s="1"/>
  <c r="Z141" i="28"/>
  <c r="Z154" i="28" s="1"/>
  <c r="K141" i="30"/>
  <c r="K154" i="30" s="1"/>
  <c r="W141" i="30"/>
  <c r="W154" i="30" s="1"/>
  <c r="M141" i="31"/>
  <c r="M154" i="31" s="1"/>
  <c r="Y141" i="31"/>
  <c r="Y154" i="31" s="1"/>
  <c r="E141" i="31"/>
  <c r="E154" i="31" s="1"/>
  <c r="Q141" i="31"/>
  <c r="Q154" i="31" s="1"/>
  <c r="AC141" i="31"/>
  <c r="AC154" i="31" s="1"/>
  <c r="H141" i="21"/>
  <c r="H152" i="21" s="1"/>
  <c r="T141" i="21"/>
  <c r="T154" i="21" s="1"/>
  <c r="L141" i="21"/>
  <c r="L154" i="21" s="1"/>
  <c r="X141" i="21"/>
  <c r="X152" i="21" s="1"/>
  <c r="G141" i="25"/>
  <c r="G154" i="25" s="1"/>
  <c r="S141" i="25"/>
  <c r="S154" i="25" s="1"/>
  <c r="J141" i="22"/>
  <c r="J154" i="22" s="1"/>
  <c r="V141" i="22"/>
  <c r="V154" i="22" s="1"/>
  <c r="K141" i="26"/>
  <c r="K154" i="26" s="1"/>
  <c r="W141" i="26"/>
  <c r="W154" i="26" s="1"/>
  <c r="O141" i="26"/>
  <c r="O152" i="26" s="1"/>
  <c r="AA141" i="26"/>
  <c r="AA152" i="26" s="1"/>
  <c r="J141" i="27"/>
  <c r="J152" i="27" s="1"/>
  <c r="V141" i="27"/>
  <c r="V152" i="27" s="1"/>
  <c r="K141" i="28"/>
  <c r="K154" i="28" s="1"/>
  <c r="W141" i="28"/>
  <c r="W154" i="28" s="1"/>
  <c r="O141" i="28"/>
  <c r="O154" i="28" s="1"/>
  <c r="AA141" i="28"/>
  <c r="AA154" i="28" s="1"/>
  <c r="L141" i="30"/>
  <c r="L154" i="30" s="1"/>
  <c r="X141" i="30"/>
  <c r="X154" i="30" s="1"/>
  <c r="N141" i="31"/>
  <c r="N154" i="31" s="1"/>
  <c r="Z141" i="31"/>
  <c r="Z154" i="31" s="1"/>
  <c r="E141" i="32"/>
  <c r="Q141" i="32"/>
  <c r="Q152" i="32" s="1"/>
  <c r="AC141" i="32"/>
  <c r="AC154" i="32" s="1"/>
  <c r="I141" i="23"/>
  <c r="I152" i="23" s="1"/>
  <c r="U141" i="23"/>
  <c r="U154" i="23" s="1"/>
  <c r="L141" i="4"/>
  <c r="L152" i="4" s="1"/>
  <c r="X141" i="4"/>
  <c r="X154" i="4" s="1"/>
  <c r="P141" i="4"/>
  <c r="P152" i="4" s="1"/>
  <c r="AB141" i="4"/>
  <c r="AB152" i="4" s="1"/>
  <c r="O141" i="5"/>
  <c r="O152" i="5" s="1"/>
  <c r="AA141" i="5"/>
  <c r="AA154" i="5" s="1"/>
  <c r="F141" i="6"/>
  <c r="F154" i="6" s="1"/>
  <c r="R141" i="6"/>
  <c r="R154" i="6" s="1"/>
  <c r="AD141" i="6"/>
  <c r="AD154" i="6" s="1"/>
  <c r="J141" i="6"/>
  <c r="J152" i="6" s="1"/>
  <c r="V141" i="6"/>
  <c r="V152" i="6" s="1"/>
  <c r="I141" i="7"/>
  <c r="I154" i="7" s="1"/>
  <c r="U141" i="7"/>
  <c r="U152" i="7" s="1"/>
  <c r="L141" i="8"/>
  <c r="L154" i="8" s="1"/>
  <c r="X141" i="8"/>
  <c r="X154" i="8" s="1"/>
  <c r="P141" i="8"/>
  <c r="P152" i="8" s="1"/>
  <c r="AB141" i="8"/>
  <c r="AB154" i="8" s="1"/>
  <c r="O141" i="9"/>
  <c r="O152" i="9" s="1"/>
  <c r="AA141" i="9"/>
  <c r="AA152" i="9" s="1"/>
  <c r="F141" i="10"/>
  <c r="F152" i="10" s="1"/>
  <c r="R141" i="10"/>
  <c r="R152" i="10" s="1"/>
  <c r="AD141" i="10"/>
  <c r="AD152" i="10" s="1"/>
  <c r="J141" i="12"/>
  <c r="J154" i="12" s="1"/>
  <c r="V141" i="12"/>
  <c r="V154" i="12" s="1"/>
  <c r="K141" i="24"/>
  <c r="K154" i="24" s="1"/>
  <c r="W141" i="24"/>
  <c r="W154" i="24" s="1"/>
  <c r="K141" i="13"/>
  <c r="K154" i="13" s="1"/>
  <c r="W141" i="13"/>
  <c r="W154" i="13" s="1"/>
  <c r="L141" i="15"/>
  <c r="X141" i="15"/>
  <c r="X152" i="15" s="1"/>
  <c r="P141" i="15"/>
  <c r="P152" i="15" s="1"/>
  <c r="AB141" i="15"/>
  <c r="AB154" i="15" s="1"/>
  <c r="N141" i="16"/>
  <c r="N154" i="16" s="1"/>
  <c r="Z141" i="16"/>
  <c r="Z154" i="16" s="1"/>
  <c r="F141" i="16"/>
  <c r="F152" i="16" s="1"/>
  <c r="R141" i="16"/>
  <c r="R152" i="16" s="1"/>
  <c r="AD141" i="16"/>
  <c r="AD154" i="16" s="1"/>
  <c r="F141" i="18"/>
  <c r="F154" i="18" s="1"/>
  <c r="R141" i="18"/>
  <c r="R154" i="18" s="1"/>
  <c r="AD141" i="18"/>
  <c r="AD154" i="18" s="1"/>
  <c r="N141" i="18"/>
  <c r="N154" i="18" s="1"/>
  <c r="H141" i="19"/>
  <c r="H152" i="19" s="1"/>
  <c r="T141" i="19"/>
  <c r="T152" i="19" s="1"/>
  <c r="L141" i="19"/>
  <c r="L152" i="19" s="1"/>
  <c r="X141" i="19"/>
  <c r="X154" i="19" s="1"/>
  <c r="H141" i="25"/>
  <c r="H154" i="25" s="1"/>
  <c r="T141" i="25"/>
  <c r="T152" i="25" s="1"/>
  <c r="K141" i="27"/>
  <c r="K152" i="27" s="1"/>
  <c r="W141" i="27"/>
  <c r="W152" i="27" s="1"/>
  <c r="L141" i="28"/>
  <c r="L154" i="28" s="1"/>
  <c r="X141" i="28"/>
  <c r="X154" i="28" s="1"/>
  <c r="M141" i="29"/>
  <c r="M154" i="29" s="1"/>
  <c r="Y141" i="29"/>
  <c r="Y154" i="29" s="1"/>
  <c r="M141" i="30"/>
  <c r="M154" i="30" s="1"/>
  <c r="Y141" i="30"/>
  <c r="Y154" i="30" s="1"/>
  <c r="O141" i="31"/>
  <c r="O154" i="31" s="1"/>
  <c r="AA141" i="31"/>
  <c r="AA154" i="31" s="1"/>
  <c r="F141" i="32"/>
  <c r="F154" i="32" s="1"/>
  <c r="R141" i="32"/>
  <c r="R154" i="32" s="1"/>
  <c r="AD141" i="32"/>
  <c r="AD154" i="32" s="1"/>
  <c r="V141" i="23"/>
  <c r="V152" i="23" s="1"/>
  <c r="AB141" i="5"/>
  <c r="AB152" i="5" s="1"/>
  <c r="J141" i="7"/>
  <c r="J152" i="7" s="1"/>
  <c r="V141" i="7"/>
  <c r="V152" i="7" s="1"/>
  <c r="P141" i="9"/>
  <c r="P154" i="9" s="1"/>
  <c r="AB141" i="9"/>
  <c r="AB152" i="9" s="1"/>
  <c r="G141" i="10"/>
  <c r="G154" i="10" s="1"/>
  <c r="K141" i="12"/>
  <c r="K152" i="12" s="1"/>
  <c r="W141" i="12"/>
  <c r="W152" i="12" s="1"/>
  <c r="O141" i="12"/>
  <c r="O154" i="12" s="1"/>
  <c r="AA141" i="12"/>
  <c r="AA154" i="12" s="1"/>
  <c r="M141" i="15"/>
  <c r="M154" i="15" s="1"/>
  <c r="Y141" i="15"/>
  <c r="Y154" i="15" s="1"/>
  <c r="P141" i="17"/>
  <c r="P152" i="17" s="1"/>
  <c r="AB141" i="17"/>
  <c r="AB152" i="17" s="1"/>
  <c r="J141" i="21"/>
  <c r="J154" i="21" s="1"/>
  <c r="V141" i="21"/>
  <c r="V154" i="21" s="1"/>
  <c r="M141" i="26"/>
  <c r="M154" i="26" s="1"/>
  <c r="Y141" i="26"/>
  <c r="Y152" i="26" s="1"/>
  <c r="M141" i="28"/>
  <c r="M152" i="28" s="1"/>
  <c r="Y141" i="28"/>
  <c r="Y154" i="28" s="1"/>
  <c r="N141" i="29"/>
  <c r="N152" i="29" s="1"/>
  <c r="Z141" i="29"/>
  <c r="Z154" i="29" s="1"/>
  <c r="N141" i="30"/>
  <c r="N154" i="30" s="1"/>
  <c r="Z141" i="30"/>
  <c r="Z154" i="30" s="1"/>
  <c r="J141" i="23"/>
  <c r="J152" i="23" s="1"/>
  <c r="Y141" i="4"/>
  <c r="Y154" i="4" s="1"/>
  <c r="K141" i="23"/>
  <c r="K152" i="23" s="1"/>
  <c r="W141" i="23"/>
  <c r="W152" i="23" s="1"/>
  <c r="N141" i="4"/>
  <c r="N152" i="4" s="1"/>
  <c r="Z141" i="4"/>
  <c r="Z154" i="4" s="1"/>
  <c r="E141" i="5"/>
  <c r="Q141" i="5"/>
  <c r="Q154" i="5" s="1"/>
  <c r="AC141" i="5"/>
  <c r="AC152" i="5" s="1"/>
  <c r="H141" i="6"/>
  <c r="H154" i="6" s="1"/>
  <c r="T141" i="6"/>
  <c r="T154" i="6" s="1"/>
  <c r="K141" i="7"/>
  <c r="K154" i="7" s="1"/>
  <c r="W141" i="7"/>
  <c r="W154" i="7" s="1"/>
  <c r="N141" i="8"/>
  <c r="N154" i="8" s="1"/>
  <c r="Z141" i="8"/>
  <c r="Z152" i="8" s="1"/>
  <c r="E141" i="9"/>
  <c r="Q141" i="9"/>
  <c r="Q152" i="9" s="1"/>
  <c r="AC141" i="9"/>
  <c r="AC154" i="9" s="1"/>
  <c r="H141" i="10"/>
  <c r="H152" i="10" s="1"/>
  <c r="T141" i="10"/>
  <c r="T152" i="10" s="1"/>
  <c r="L141" i="12"/>
  <c r="L152" i="12" s="1"/>
  <c r="X141" i="12"/>
  <c r="X152" i="12" s="1"/>
  <c r="AB141" i="12"/>
  <c r="AB154" i="12" s="1"/>
  <c r="M141" i="13"/>
  <c r="M154" i="13" s="1"/>
  <c r="Y141" i="13"/>
  <c r="Y154" i="13" s="1"/>
  <c r="M141" i="14"/>
  <c r="M154" i="14" s="1"/>
  <c r="Y141" i="14"/>
  <c r="Y152" i="14" s="1"/>
  <c r="N141" i="15"/>
  <c r="N154" i="15" s="1"/>
  <c r="Z141" i="15"/>
  <c r="Z154" i="15" s="1"/>
  <c r="F141" i="15"/>
  <c r="F154" i="15" s="1"/>
  <c r="R141" i="15"/>
  <c r="R154" i="15" s="1"/>
  <c r="AD141" i="15"/>
  <c r="AD154" i="15" s="1"/>
  <c r="P141" i="16"/>
  <c r="P152" i="16" s="1"/>
  <c r="AB141" i="16"/>
  <c r="AB154" i="16" s="1"/>
  <c r="E141" i="17"/>
  <c r="Q141" i="17"/>
  <c r="Q154" i="17" s="1"/>
  <c r="AC141" i="17"/>
  <c r="AC154" i="17" s="1"/>
  <c r="I141" i="17"/>
  <c r="I154" i="17" s="1"/>
  <c r="U141" i="17"/>
  <c r="U152" i="17" s="1"/>
  <c r="H141" i="18"/>
  <c r="H152" i="18" s="1"/>
  <c r="T141" i="18"/>
  <c r="T152" i="18" s="1"/>
  <c r="P141" i="18"/>
  <c r="P152" i="18" s="1"/>
  <c r="J141" i="19"/>
  <c r="V141" i="19"/>
  <c r="V154" i="19" s="1"/>
  <c r="N141" i="19"/>
  <c r="N152" i="19" s="1"/>
  <c r="R141" i="19"/>
  <c r="R152" i="19" s="1"/>
  <c r="K141" i="21"/>
  <c r="K154" i="21" s="1"/>
  <c r="W141" i="21"/>
  <c r="W154" i="21" s="1"/>
  <c r="J141" i="25"/>
  <c r="J152" i="25" s="1"/>
  <c r="V141" i="25"/>
  <c r="V152" i="25" s="1"/>
  <c r="N141" i="25"/>
  <c r="N154" i="25" s="1"/>
  <c r="Z141" i="25"/>
  <c r="Z152" i="25" s="1"/>
  <c r="M141" i="22"/>
  <c r="M154" i="22" s="1"/>
  <c r="Y141" i="22"/>
  <c r="Y152" i="22" s="1"/>
  <c r="N141" i="26"/>
  <c r="N154" i="26" s="1"/>
  <c r="Z141" i="26"/>
  <c r="Z154" i="26" s="1"/>
  <c r="M141" i="27"/>
  <c r="M152" i="27" s="1"/>
  <c r="Y141" i="27"/>
  <c r="Y152" i="27" s="1"/>
  <c r="E141" i="27"/>
  <c r="O141" i="29"/>
  <c r="O152" i="29" s="1"/>
  <c r="AA141" i="29"/>
  <c r="AA152" i="29" s="1"/>
  <c r="O141" i="30"/>
  <c r="O152" i="30" s="1"/>
  <c r="AA141" i="30"/>
  <c r="AA154" i="30" s="1"/>
  <c r="H141" i="32"/>
  <c r="H154" i="32" s="1"/>
  <c r="T141" i="32"/>
  <c r="T152" i="32" s="1"/>
  <c r="L141" i="32"/>
  <c r="L154" i="32" s="1"/>
  <c r="X141" i="32"/>
  <c r="X154" i="32" s="1"/>
  <c r="M141" i="4"/>
  <c r="M154" i="4" s="1"/>
  <c r="P141" i="5"/>
  <c r="P154" i="5" s="1"/>
  <c r="O141" i="4"/>
  <c r="O154" i="4" s="1"/>
  <c r="AA141" i="4"/>
  <c r="AA152" i="4" s="1"/>
  <c r="J141" i="5"/>
  <c r="J154" i="5" s="1"/>
  <c r="V141" i="5"/>
  <c r="V152" i="5" s="1"/>
  <c r="I141" i="6"/>
  <c r="I154" i="6" s="1"/>
  <c r="U141" i="6"/>
  <c r="U154" i="6" s="1"/>
  <c r="P141" i="7"/>
  <c r="P154" i="7" s="1"/>
  <c r="AB141" i="7"/>
  <c r="AB154" i="7" s="1"/>
  <c r="O141" i="8"/>
  <c r="O154" i="8" s="1"/>
  <c r="AA141" i="8"/>
  <c r="AA152" i="8" s="1"/>
  <c r="J141" i="9"/>
  <c r="J154" i="9" s="1"/>
  <c r="V141" i="9"/>
  <c r="V154" i="9" s="1"/>
  <c r="I141" i="10"/>
  <c r="I152" i="10" s="1"/>
  <c r="U141" i="10"/>
  <c r="U152" i="10" s="1"/>
  <c r="Y141" i="10"/>
  <c r="Y154" i="10" s="1"/>
  <c r="L141" i="11"/>
  <c r="L152" i="11" s="1"/>
  <c r="X141" i="11"/>
  <c r="X154" i="11" s="1"/>
  <c r="M141" i="12"/>
  <c r="M154" i="12" s="1"/>
  <c r="Y141" i="12"/>
  <c r="N141" i="24"/>
  <c r="N154" i="24" s="1"/>
  <c r="Z141" i="24"/>
  <c r="Z154" i="24" s="1"/>
  <c r="N141" i="14"/>
  <c r="N152" i="14" s="1"/>
  <c r="Z141" i="14"/>
  <c r="Z154" i="14" s="1"/>
  <c r="F141" i="14"/>
  <c r="F154" i="14" s="1"/>
  <c r="R141" i="14"/>
  <c r="R154" i="14" s="1"/>
  <c r="AD141" i="14"/>
  <c r="AD152" i="14" s="1"/>
  <c r="F141" i="17"/>
  <c r="F152" i="17" s="1"/>
  <c r="R141" i="17"/>
  <c r="R154" i="17" s="1"/>
  <c r="AD141" i="17"/>
  <c r="AD154" i="17" s="1"/>
  <c r="J141" i="17"/>
  <c r="J154" i="17" s="1"/>
  <c r="V141" i="17"/>
  <c r="V152" i="17" s="1"/>
  <c r="K141" i="25"/>
  <c r="K152" i="25" s="1"/>
  <c r="W141" i="25"/>
  <c r="W154" i="25" s="1"/>
  <c r="O141" i="25"/>
  <c r="O152" i="25" s="1"/>
  <c r="AA141" i="25"/>
  <c r="AA154" i="25" s="1"/>
  <c r="N141" i="22"/>
  <c r="N152" i="22" s="1"/>
  <c r="Z141" i="22"/>
  <c r="Z154" i="22" s="1"/>
  <c r="F141" i="22"/>
  <c r="R141" i="22"/>
  <c r="R152" i="22" s="1"/>
  <c r="AD141" i="22"/>
  <c r="AD152" i="22" s="1"/>
  <c r="N141" i="27"/>
  <c r="N152" i="27" s="1"/>
  <c r="Z141" i="27"/>
  <c r="Z154" i="27" s="1"/>
  <c r="F141" i="27"/>
  <c r="R141" i="27"/>
  <c r="R152" i="27" s="1"/>
  <c r="AD141" i="27"/>
  <c r="AD154" i="27" s="1"/>
  <c r="P141" i="29"/>
  <c r="P154" i="29" s="1"/>
  <c r="AB141" i="29"/>
  <c r="AB154" i="29" s="1"/>
  <c r="P141" i="30"/>
  <c r="P152" i="30" s="1"/>
  <c r="AB141" i="30"/>
  <c r="AB152" i="30" s="1"/>
  <c r="H141" i="30"/>
  <c r="H152" i="30" s="1"/>
  <c r="T141" i="30"/>
  <c r="T154" i="30" s="1"/>
  <c r="F141" i="31"/>
  <c r="R141" i="31"/>
  <c r="R154" i="31" s="1"/>
  <c r="AD141" i="31"/>
  <c r="AD154" i="31" s="1"/>
  <c r="I141" i="32"/>
  <c r="I154" i="32" s="1"/>
  <c r="U141" i="32"/>
  <c r="U154" i="32" s="1"/>
  <c r="M141" i="23"/>
  <c r="M154" i="23" s="1"/>
  <c r="Y141" i="23"/>
  <c r="Y152" i="23" s="1"/>
  <c r="G141" i="5"/>
  <c r="G152" i="5" s="1"/>
  <c r="S141" i="5"/>
  <c r="S152" i="5" s="1"/>
  <c r="M141" i="7"/>
  <c r="M154" i="7" s="1"/>
  <c r="Y141" i="7"/>
  <c r="Y152" i="7" s="1"/>
  <c r="G141" i="9"/>
  <c r="G154" i="9" s="1"/>
  <c r="S141" i="9"/>
  <c r="S154" i="9" s="1"/>
  <c r="J141" i="10"/>
  <c r="J154" i="10" s="1"/>
  <c r="V141" i="10"/>
  <c r="V152" i="10" s="1"/>
  <c r="N141" i="10"/>
  <c r="N152" i="10" s="1"/>
  <c r="Z141" i="10"/>
  <c r="Z152" i="10" s="1"/>
  <c r="M141" i="11"/>
  <c r="M154" i="11" s="1"/>
  <c r="Y141" i="11"/>
  <c r="Y154" i="11" s="1"/>
  <c r="N141" i="12"/>
  <c r="N154" i="12" s="1"/>
  <c r="Z141" i="12"/>
  <c r="Z154" i="12" s="1"/>
  <c r="O141" i="24"/>
  <c r="O154" i="24" s="1"/>
  <c r="AA141" i="24"/>
  <c r="AA154" i="24" s="1"/>
  <c r="O141" i="13"/>
  <c r="O154" i="13" s="1"/>
  <c r="AA141" i="13"/>
  <c r="AA154" i="13" s="1"/>
  <c r="O141" i="14"/>
  <c r="O152" i="14" s="1"/>
  <c r="AA141" i="14"/>
  <c r="AA152" i="14" s="1"/>
  <c r="G141" i="14"/>
  <c r="G154" i="14" s="1"/>
  <c r="S141" i="14"/>
  <c r="S152" i="14" s="1"/>
  <c r="G141" i="17"/>
  <c r="G152" i="17" s="1"/>
  <c r="S141" i="17"/>
  <c r="S154" i="17" s="1"/>
  <c r="J141" i="18"/>
  <c r="J154" i="18" s="1"/>
  <c r="V141" i="18"/>
  <c r="V154" i="18" s="1"/>
  <c r="Z141" i="18"/>
  <c r="Z154" i="18" s="1"/>
  <c r="M141" i="21"/>
  <c r="M152" i="21" s="1"/>
  <c r="Y141" i="21"/>
  <c r="Y152" i="21" s="1"/>
  <c r="E141" i="21"/>
  <c r="L141" i="25"/>
  <c r="L154" i="25" s="1"/>
  <c r="X141" i="25"/>
  <c r="X154" i="25" s="1"/>
  <c r="P141" i="26"/>
  <c r="AB141" i="26"/>
  <c r="N141" i="23"/>
  <c r="N154" i="23" s="1"/>
  <c r="Z141" i="23"/>
  <c r="Z154" i="23" s="1"/>
  <c r="E141" i="4"/>
  <c r="Q141" i="4"/>
  <c r="Q152" i="4" s="1"/>
  <c r="AC141" i="4"/>
  <c r="AC152" i="4" s="1"/>
  <c r="I141" i="4"/>
  <c r="I152" i="4" s="1"/>
  <c r="U141" i="4"/>
  <c r="U152" i="4" s="1"/>
  <c r="H141" i="5"/>
  <c r="H154" i="5" s="1"/>
  <c r="T141" i="5"/>
  <c r="T154" i="5" s="1"/>
  <c r="K141" i="6"/>
  <c r="K154" i="6" s="1"/>
  <c r="W141" i="6"/>
  <c r="W152" i="6" s="1"/>
  <c r="O141" i="6"/>
  <c r="O152" i="6" s="1"/>
  <c r="AA141" i="6"/>
  <c r="AA154" i="6" s="1"/>
  <c r="N141" i="7"/>
  <c r="N154" i="7" s="1"/>
  <c r="Z141" i="7"/>
  <c r="Z154" i="7" s="1"/>
  <c r="E141" i="8"/>
  <c r="Q141" i="8"/>
  <c r="Q154" i="8" s="1"/>
  <c r="AC141" i="8"/>
  <c r="AC154" i="8" s="1"/>
  <c r="I141" i="8"/>
  <c r="I152" i="8" s="1"/>
  <c r="U141" i="8"/>
  <c r="U154" i="8" s="1"/>
  <c r="H141" i="9"/>
  <c r="H152" i="9" s="1"/>
  <c r="T141" i="9"/>
  <c r="T154" i="9" s="1"/>
  <c r="K141" i="10"/>
  <c r="K154" i="10" s="1"/>
  <c r="W141" i="10"/>
  <c r="W154" i="10" s="1"/>
  <c r="S141" i="10"/>
  <c r="S152" i="10" s="1"/>
  <c r="P141" i="24"/>
  <c r="P154" i="24" s="1"/>
  <c r="AB141" i="24"/>
  <c r="AB154" i="24" s="1"/>
  <c r="P141" i="13"/>
  <c r="P154" i="13" s="1"/>
  <c r="AB141" i="13"/>
  <c r="AB154" i="13" s="1"/>
  <c r="P141" i="14"/>
  <c r="P154" i="14" s="1"/>
  <c r="AB141" i="14"/>
  <c r="AB154" i="14" s="1"/>
  <c r="E141" i="15"/>
  <c r="Q141" i="15"/>
  <c r="Q154" i="15" s="1"/>
  <c r="AC141" i="15"/>
  <c r="AC154" i="15" s="1"/>
  <c r="I141" i="15"/>
  <c r="I154" i="15" s="1"/>
  <c r="U141" i="15"/>
  <c r="U154" i="15" s="1"/>
  <c r="G141" i="16"/>
  <c r="G152" i="16" s="1"/>
  <c r="S141" i="16"/>
  <c r="S154" i="16" s="1"/>
  <c r="H141" i="17"/>
  <c r="H154" i="17" s="1"/>
  <c r="T141" i="17"/>
  <c r="T152" i="17" s="1"/>
  <c r="L141" i="17"/>
  <c r="L154" i="17" s="1"/>
  <c r="X141" i="17"/>
  <c r="X154" i="17" s="1"/>
  <c r="K141" i="18"/>
  <c r="K152" i="18" s="1"/>
  <c r="W141" i="18"/>
  <c r="W152" i="18" s="1"/>
  <c r="O141" i="18"/>
  <c r="O152" i="18" s="1"/>
  <c r="AA141" i="18"/>
  <c r="AA154" i="18" s="1"/>
  <c r="Y141" i="19"/>
  <c r="Y154" i="19" s="1"/>
  <c r="N141" i="21"/>
  <c r="N154" i="21" s="1"/>
  <c r="Z141" i="21"/>
  <c r="Z154" i="21" s="1"/>
  <c r="F141" i="21"/>
  <c r="R141" i="21"/>
  <c r="R152" i="21" s="1"/>
  <c r="AD141" i="21"/>
  <c r="AD154" i="21" s="1"/>
  <c r="M141" i="25"/>
  <c r="M152" i="25" s="1"/>
  <c r="Y141" i="25"/>
  <c r="Y152" i="25" s="1"/>
  <c r="P141" i="22"/>
  <c r="P154" i="22" s="1"/>
  <c r="AB141" i="22"/>
  <c r="AB152" i="22" s="1"/>
  <c r="E141" i="26"/>
  <c r="Q141" i="26"/>
  <c r="Q152" i="26" s="1"/>
  <c r="AC141" i="26"/>
  <c r="AC152" i="26" s="1"/>
  <c r="I141" i="26"/>
  <c r="I154" i="26" s="1"/>
  <c r="U141" i="26"/>
  <c r="U154" i="26" s="1"/>
  <c r="P141" i="27"/>
  <c r="P154" i="27" s="1"/>
  <c r="AB141" i="27"/>
  <c r="AB152" i="27" s="1"/>
  <c r="E141" i="28"/>
  <c r="Q141" i="28"/>
  <c r="Q152" i="28" s="1"/>
  <c r="AC141" i="28"/>
  <c r="AC154" i="28" s="1"/>
  <c r="I141" i="28"/>
  <c r="I152" i="28" s="1"/>
  <c r="U141" i="28"/>
  <c r="U154" i="28" s="1"/>
  <c r="F141" i="29"/>
  <c r="R141" i="29"/>
  <c r="R152" i="29" s="1"/>
  <c r="AD141" i="29"/>
  <c r="AD154" i="29" s="1"/>
  <c r="F141" i="30"/>
  <c r="R141" i="30"/>
  <c r="R154" i="30" s="1"/>
  <c r="AD141" i="30"/>
  <c r="H141" i="31"/>
  <c r="H154" i="31" s="1"/>
  <c r="T141" i="31"/>
  <c r="T154" i="31" s="1"/>
  <c r="K141" i="32"/>
  <c r="K152" i="32" s="1"/>
  <c r="W141" i="32"/>
  <c r="W154" i="32" s="1"/>
  <c r="AC154" i="7"/>
  <c r="AC152" i="7"/>
  <c r="Y152" i="8"/>
  <c r="X154" i="24"/>
  <c r="X152" i="24"/>
  <c r="E154" i="6"/>
  <c r="E154" i="10"/>
  <c r="Q152" i="10"/>
  <c r="X154" i="6"/>
  <c r="X152" i="6"/>
  <c r="AD152" i="8"/>
  <c r="H141" i="15"/>
  <c r="T141" i="15"/>
  <c r="E141" i="16"/>
  <c r="Q141" i="16"/>
  <c r="AC141" i="16"/>
  <c r="N141" i="17"/>
  <c r="Z141" i="17"/>
  <c r="H141" i="11"/>
  <c r="T141" i="11"/>
  <c r="U141" i="19"/>
  <c r="M141" i="19"/>
  <c r="I141" i="11"/>
  <c r="U141" i="11"/>
  <c r="J141" i="11"/>
  <c r="V141" i="11"/>
  <c r="U154" i="13"/>
  <c r="P141" i="10"/>
  <c r="AB141" i="10"/>
  <c r="K141" i="11"/>
  <c r="W141" i="11"/>
  <c r="T152" i="16"/>
  <c r="T154" i="16"/>
  <c r="T154" i="26"/>
  <c r="T152" i="26"/>
  <c r="L152" i="13"/>
  <c r="N141" i="11"/>
  <c r="Z141" i="11"/>
  <c r="O141" i="11"/>
  <c r="AA141" i="11"/>
  <c r="N154" i="13"/>
  <c r="O154" i="16"/>
  <c r="AA152" i="16"/>
  <c r="P141" i="11"/>
  <c r="AB141" i="11"/>
  <c r="K141" i="14"/>
  <c r="W141" i="14"/>
  <c r="I154" i="19"/>
  <c r="E152" i="22"/>
  <c r="G141" i="18"/>
  <c r="S141" i="18"/>
  <c r="G154" i="28"/>
  <c r="I141" i="31"/>
  <c r="U141" i="31"/>
  <c r="J141" i="20"/>
  <c r="V141" i="20"/>
  <c r="M141" i="18"/>
  <c r="Y141" i="18"/>
  <c r="K141" i="20"/>
  <c r="W141" i="20"/>
  <c r="O141" i="20"/>
  <c r="AA141" i="20"/>
  <c r="AA152" i="27"/>
  <c r="L141" i="20"/>
  <c r="X141" i="20"/>
  <c r="P141" i="32"/>
  <c r="M141" i="20"/>
  <c r="Y141" i="20"/>
  <c r="I141" i="21"/>
  <c r="U141" i="21"/>
  <c r="Q154" i="25"/>
  <c r="O141" i="19"/>
  <c r="AA141" i="19"/>
  <c r="N141" i="20"/>
  <c r="Z141" i="20"/>
  <c r="F141" i="25"/>
  <c r="R141" i="25"/>
  <c r="AD141" i="25"/>
  <c r="O141" i="22"/>
  <c r="AA141" i="22"/>
  <c r="L141" i="26"/>
  <c r="X141" i="26"/>
  <c r="T152" i="27"/>
  <c r="S152" i="28" l="1"/>
  <c r="K152" i="15"/>
  <c r="J152" i="13"/>
  <c r="W152" i="30"/>
  <c r="H154" i="14"/>
  <c r="T154" i="14"/>
  <c r="L152" i="24"/>
  <c r="W154" i="9"/>
  <c r="L152" i="6"/>
  <c r="R154" i="5"/>
  <c r="J154" i="31"/>
  <c r="Q152" i="22"/>
  <c r="S152" i="19"/>
  <c r="I154" i="16"/>
  <c r="R152" i="26"/>
  <c r="X154" i="21"/>
  <c r="AA154" i="23"/>
  <c r="F154" i="5"/>
  <c r="H154" i="27"/>
  <c r="R154" i="8"/>
  <c r="O154" i="32"/>
  <c r="Z154" i="19"/>
  <c r="Z154" i="32"/>
  <c r="O152" i="15"/>
  <c r="P154" i="25"/>
  <c r="G152" i="19"/>
  <c r="S154" i="23"/>
  <c r="J154" i="14"/>
  <c r="Q154" i="19"/>
  <c r="G154" i="23"/>
  <c r="R154" i="23"/>
  <c r="J152" i="16"/>
  <c r="R152" i="32"/>
  <c r="V152" i="30"/>
  <c r="Z152" i="13"/>
  <c r="AC154" i="6"/>
  <c r="G152" i="30"/>
  <c r="N152" i="16"/>
  <c r="H154" i="21"/>
  <c r="AB152" i="18"/>
  <c r="S152" i="15"/>
  <c r="U154" i="25"/>
  <c r="AC152" i="20"/>
  <c r="L152" i="14"/>
  <c r="V152" i="24"/>
  <c r="V152" i="13"/>
  <c r="T154" i="19"/>
  <c r="AC154" i="18"/>
  <c r="F154" i="16"/>
  <c r="V152" i="16"/>
  <c r="G152" i="15"/>
  <c r="T152" i="8"/>
  <c r="H152" i="12"/>
  <c r="AA152" i="10"/>
  <c r="M152" i="9"/>
  <c r="H154" i="8"/>
  <c r="AD154" i="4"/>
  <c r="AD152" i="6"/>
  <c r="AA154" i="4"/>
  <c r="I152" i="22"/>
  <c r="J152" i="24"/>
  <c r="X152" i="5"/>
  <c r="AD154" i="22"/>
  <c r="Q152" i="21"/>
  <c r="AA154" i="15"/>
  <c r="Z154" i="8"/>
  <c r="R154" i="22"/>
  <c r="T152" i="21"/>
  <c r="G154" i="11"/>
  <c r="X152" i="27"/>
  <c r="G154" i="22"/>
  <c r="G152" i="20"/>
  <c r="AD152" i="26"/>
  <c r="H152" i="26"/>
  <c r="G154" i="27"/>
  <c r="W152" i="28"/>
  <c r="Z152" i="28"/>
  <c r="J154" i="27"/>
  <c r="O152" i="27"/>
  <c r="N152" i="21"/>
  <c r="F152" i="4"/>
  <c r="X152" i="31"/>
  <c r="X152" i="29"/>
  <c r="L152" i="27"/>
  <c r="Y154" i="26"/>
  <c r="AC154" i="26"/>
  <c r="S152" i="21"/>
  <c r="V152" i="21"/>
  <c r="I152" i="17"/>
  <c r="L152" i="16"/>
  <c r="N152" i="15"/>
  <c r="Z152" i="15"/>
  <c r="Y154" i="14"/>
  <c r="S154" i="8"/>
  <c r="K154" i="23"/>
  <c r="T154" i="23"/>
  <c r="P154" i="30"/>
  <c r="M152" i="30"/>
  <c r="S152" i="17"/>
  <c r="J154" i="25"/>
  <c r="V154" i="7"/>
  <c r="O154" i="9"/>
  <c r="X154" i="15"/>
  <c r="O152" i="31"/>
  <c r="X152" i="17"/>
  <c r="M154" i="25"/>
  <c r="I152" i="14"/>
  <c r="AA152" i="7"/>
  <c r="Z154" i="6"/>
  <c r="S152" i="26"/>
  <c r="I154" i="9"/>
  <c r="U152" i="15"/>
  <c r="Z154" i="10"/>
  <c r="AB152" i="20"/>
  <c r="Q152" i="20"/>
  <c r="T154" i="20"/>
  <c r="K152" i="9"/>
  <c r="Z152" i="21"/>
  <c r="O154" i="30"/>
  <c r="AD154" i="14"/>
  <c r="AB152" i="29"/>
  <c r="K154" i="27"/>
  <c r="AD154" i="5"/>
  <c r="L154" i="5"/>
  <c r="E154" i="7"/>
  <c r="E154" i="15"/>
  <c r="E154" i="21"/>
  <c r="E154" i="13"/>
  <c r="E152" i="5"/>
  <c r="E154" i="30"/>
  <c r="E154" i="27"/>
  <c r="E152" i="28"/>
  <c r="E154" i="14"/>
  <c r="E152" i="16"/>
  <c r="E152" i="8"/>
  <c r="E154" i="23"/>
  <c r="E152" i="17"/>
  <c r="E154" i="4"/>
  <c r="E152" i="9"/>
  <c r="E154" i="26"/>
  <c r="E154" i="12"/>
  <c r="E152" i="6"/>
  <c r="E154" i="18"/>
  <c r="E154" i="11"/>
  <c r="E152" i="19"/>
  <c r="E152" i="25"/>
  <c r="E154" i="20"/>
  <c r="E152" i="10"/>
  <c r="E152" i="24"/>
  <c r="AC154" i="24"/>
  <c r="E152" i="32"/>
  <c r="E152" i="29"/>
  <c r="S152" i="12"/>
  <c r="L154" i="11"/>
  <c r="J152" i="12"/>
  <c r="P152" i="19"/>
  <c r="R154" i="16"/>
  <c r="V152" i="12"/>
  <c r="L152" i="30"/>
  <c r="M152" i="13"/>
  <c r="N154" i="10"/>
  <c r="K152" i="7"/>
  <c r="J152" i="21"/>
  <c r="F154" i="30"/>
  <c r="O154" i="18"/>
  <c r="P152" i="14"/>
  <c r="U152" i="28"/>
  <c r="Y154" i="21"/>
  <c r="W152" i="31"/>
  <c r="AD152" i="29"/>
  <c r="M152" i="26"/>
  <c r="I152" i="26"/>
  <c r="V154" i="25"/>
  <c r="AB154" i="25"/>
  <c r="H154" i="19"/>
  <c r="X152" i="19"/>
  <c r="M152" i="14"/>
  <c r="U154" i="24"/>
  <c r="AC152" i="12"/>
  <c r="S152" i="32"/>
  <c r="G152" i="32"/>
  <c r="L152" i="31"/>
  <c r="AB154" i="30"/>
  <c r="H154" i="30"/>
  <c r="L154" i="29"/>
  <c r="P152" i="29"/>
  <c r="N154" i="29"/>
  <c r="O154" i="29"/>
  <c r="K152" i="28"/>
  <c r="Y152" i="28"/>
  <c r="Z152" i="22"/>
  <c r="I154" i="25"/>
  <c r="X152" i="25"/>
  <c r="L152" i="21"/>
  <c r="AD152" i="20"/>
  <c r="H154" i="18"/>
  <c r="Y152" i="24"/>
  <c r="S154" i="24"/>
  <c r="F152" i="24"/>
  <c r="G152" i="24"/>
  <c r="G154" i="12"/>
  <c r="X152" i="11"/>
  <c r="H154" i="7"/>
  <c r="U154" i="4"/>
  <c r="I152" i="15"/>
  <c r="AA154" i="14"/>
  <c r="Z152" i="14"/>
  <c r="Y152" i="11"/>
  <c r="I154" i="10"/>
  <c r="X154" i="9"/>
  <c r="L154" i="9"/>
  <c r="N154" i="9"/>
  <c r="M152" i="8"/>
  <c r="F154" i="8"/>
  <c r="V152" i="8"/>
  <c r="I154" i="8"/>
  <c r="F152" i="7"/>
  <c r="K152" i="6"/>
  <c r="I152" i="6"/>
  <c r="I152" i="5"/>
  <c r="K152" i="5"/>
  <c r="AA152" i="5"/>
  <c r="J154" i="23"/>
  <c r="G154" i="17"/>
  <c r="G154" i="5"/>
  <c r="V152" i="32"/>
  <c r="K152" i="29"/>
  <c r="AA152" i="28"/>
  <c r="V154" i="27"/>
  <c r="AB154" i="22"/>
  <c r="S152" i="25"/>
  <c r="AC152" i="21"/>
  <c r="L154" i="19"/>
  <c r="AB152" i="19"/>
  <c r="W152" i="16"/>
  <c r="V154" i="14"/>
  <c r="T154" i="24"/>
  <c r="O152" i="12"/>
  <c r="AC152" i="11"/>
  <c r="R154" i="10"/>
  <c r="T152" i="9"/>
  <c r="AA154" i="9"/>
  <c r="U154" i="10"/>
  <c r="AA152" i="31"/>
  <c r="K154" i="18"/>
  <c r="K152" i="21"/>
  <c r="L152" i="25"/>
  <c r="R154" i="27"/>
  <c r="J152" i="9"/>
  <c r="Z152" i="4"/>
  <c r="O154" i="25"/>
  <c r="J152" i="10"/>
  <c r="I152" i="7"/>
  <c r="Y154" i="16"/>
  <c r="F152" i="11"/>
  <c r="F154" i="26"/>
  <c r="G152" i="10"/>
  <c r="E154" i="17"/>
  <c r="H154" i="9"/>
  <c r="F154" i="17"/>
  <c r="E152" i="27"/>
  <c r="F154" i="28"/>
  <c r="E152" i="18"/>
  <c r="H154" i="16"/>
  <c r="E152" i="14"/>
  <c r="H154" i="24"/>
  <c r="F154" i="23"/>
  <c r="H152" i="13"/>
  <c r="G152" i="31"/>
  <c r="AC152" i="32"/>
  <c r="M152" i="31"/>
  <c r="Q154" i="32"/>
  <c r="Q154" i="28"/>
  <c r="AD152" i="11"/>
  <c r="S154" i="10"/>
  <c r="S154" i="27"/>
  <c r="E152" i="30"/>
  <c r="G154" i="6"/>
  <c r="S152" i="31"/>
  <c r="W154" i="27"/>
  <c r="K152" i="19"/>
  <c r="Z152" i="29"/>
  <c r="AA152" i="6"/>
  <c r="S152" i="20"/>
  <c r="U152" i="18"/>
  <c r="K152" i="24"/>
  <c r="I152" i="32"/>
  <c r="R152" i="24"/>
  <c r="F154" i="19"/>
  <c r="U152" i="6"/>
  <c r="E154" i="5"/>
  <c r="AD152" i="9"/>
  <c r="M154" i="24"/>
  <c r="Q152" i="27"/>
  <c r="U152" i="5"/>
  <c r="L154" i="4"/>
  <c r="AB154" i="23"/>
  <c r="Q152" i="14"/>
  <c r="Y152" i="31"/>
  <c r="P152" i="28"/>
  <c r="X152" i="16"/>
  <c r="X152" i="23"/>
  <c r="M152" i="12"/>
  <c r="AD152" i="17"/>
  <c r="X152" i="30"/>
  <c r="T154" i="7"/>
  <c r="P152" i="21"/>
  <c r="H154" i="22"/>
  <c r="J152" i="4"/>
  <c r="W154" i="5"/>
  <c r="F152" i="15"/>
  <c r="AD152" i="16"/>
  <c r="H154" i="10"/>
  <c r="P154" i="18"/>
  <c r="L152" i="10"/>
  <c r="AA152" i="12"/>
  <c r="U154" i="7"/>
  <c r="AD152" i="32"/>
  <c r="L152" i="32"/>
  <c r="AA152" i="32"/>
  <c r="T154" i="32"/>
  <c r="M154" i="32"/>
  <c r="X152" i="10"/>
  <c r="AB152" i="28"/>
  <c r="Y154" i="32"/>
  <c r="S154" i="5"/>
  <c r="O152" i="7"/>
  <c r="Q154" i="30"/>
  <c r="AC152" i="14"/>
  <c r="N152" i="6"/>
  <c r="AD154" i="19"/>
  <c r="K152" i="17"/>
  <c r="V152" i="22"/>
  <c r="Y154" i="22"/>
  <c r="S154" i="22"/>
  <c r="V154" i="31"/>
  <c r="J152" i="29"/>
  <c r="AD152" i="28"/>
  <c r="J154" i="26"/>
  <c r="M152" i="22"/>
  <c r="J152" i="22"/>
  <c r="N154" i="22"/>
  <c r="AC152" i="22"/>
  <c r="T154" i="25"/>
  <c r="H152" i="25"/>
  <c r="I152" i="20"/>
  <c r="E152" i="20"/>
  <c r="P154" i="20"/>
  <c r="W152" i="19"/>
  <c r="T154" i="18"/>
  <c r="I154" i="18"/>
  <c r="R152" i="17"/>
  <c r="G154" i="16"/>
  <c r="Q152" i="15"/>
  <c r="O152" i="13"/>
  <c r="Q152" i="11"/>
  <c r="E152" i="11"/>
  <c r="W154" i="12"/>
  <c r="N152" i="12"/>
  <c r="Y154" i="9"/>
  <c r="R152" i="9"/>
  <c r="F152" i="9"/>
  <c r="AC152" i="9"/>
  <c r="G152" i="8"/>
  <c r="O154" i="6"/>
  <c r="S154" i="4"/>
  <c r="P154" i="23"/>
  <c r="W154" i="23"/>
  <c r="L152" i="23"/>
  <c r="U152" i="23"/>
  <c r="N152" i="23"/>
  <c r="R152" i="14"/>
  <c r="N152" i="8"/>
  <c r="T152" i="5"/>
  <c r="W154" i="18"/>
  <c r="P152" i="22"/>
  <c r="I154" i="28"/>
  <c r="E152" i="15"/>
  <c r="O152" i="4"/>
  <c r="M152" i="10"/>
  <c r="T152" i="13"/>
  <c r="AC152" i="17"/>
  <c r="AB154" i="9"/>
  <c r="AC152" i="10"/>
  <c r="O154" i="14"/>
  <c r="AA154" i="29"/>
  <c r="F152" i="27"/>
  <c r="R154" i="29"/>
  <c r="Q154" i="26"/>
  <c r="Z154" i="25"/>
  <c r="Y152" i="19"/>
  <c r="S154" i="14"/>
  <c r="Y154" i="23"/>
  <c r="V154" i="5"/>
  <c r="Q154" i="9"/>
  <c r="N154" i="4"/>
  <c r="P154" i="15"/>
  <c r="V154" i="6"/>
  <c r="F152" i="6"/>
  <c r="I154" i="23"/>
  <c r="Y154" i="25"/>
  <c r="W152" i="32"/>
  <c r="V154" i="10"/>
  <c r="V152" i="9"/>
  <c r="W152" i="7"/>
  <c r="W152" i="10"/>
  <c r="E154" i="32"/>
  <c r="AC152" i="29"/>
  <c r="Y154" i="27"/>
  <c r="Z154" i="5"/>
  <c r="O154" i="23"/>
  <c r="I154" i="4"/>
  <c r="N152" i="32"/>
  <c r="U152" i="27"/>
  <c r="Q152" i="8"/>
  <c r="AC154" i="4"/>
  <c r="G152" i="14"/>
  <c r="AA154" i="8"/>
  <c r="J154" i="30"/>
  <c r="M154" i="21"/>
  <c r="AA152" i="17"/>
  <c r="AB154" i="17"/>
  <c r="F154" i="27"/>
  <c r="T152" i="29"/>
  <c r="AB152" i="8"/>
  <c r="X154" i="22"/>
  <c r="E152" i="7"/>
  <c r="Y154" i="7"/>
  <c r="N154" i="27"/>
  <c r="F154" i="13"/>
  <c r="E154" i="29"/>
  <c r="X152" i="7"/>
  <c r="T152" i="28"/>
  <c r="W152" i="22"/>
  <c r="F152" i="12"/>
  <c r="Q154" i="29"/>
  <c r="AC152" i="30"/>
  <c r="L152" i="18"/>
  <c r="V152" i="19"/>
  <c r="W152" i="17"/>
  <c r="Q154" i="13"/>
  <c r="I152" i="12"/>
  <c r="M152" i="4"/>
  <c r="W152" i="26"/>
  <c r="H152" i="6"/>
  <c r="W152" i="4"/>
  <c r="R154" i="21"/>
  <c r="AB154" i="27"/>
  <c r="G154" i="29"/>
  <c r="AB152" i="24"/>
  <c r="G152" i="9"/>
  <c r="K154" i="25"/>
  <c r="U154" i="20"/>
  <c r="E154" i="24"/>
  <c r="O154" i="17"/>
  <c r="AC152" i="13"/>
  <c r="P154" i="16"/>
  <c r="M152" i="29"/>
  <c r="AD152" i="18"/>
  <c r="AB154" i="5"/>
  <c r="Z152" i="24"/>
  <c r="Q152" i="23"/>
  <c r="P152" i="5"/>
  <c r="S154" i="29"/>
  <c r="H152" i="29"/>
  <c r="Z152" i="27"/>
  <c r="T154" i="17"/>
  <c r="AA152" i="24"/>
  <c r="N154" i="19"/>
  <c r="Z152" i="30"/>
  <c r="X152" i="18"/>
  <c r="P154" i="17"/>
  <c r="X154" i="12"/>
  <c r="Z152" i="18"/>
  <c r="AD152" i="21"/>
  <c r="U152" i="14"/>
  <c r="G154" i="7"/>
  <c r="O152" i="8"/>
  <c r="P152" i="13"/>
  <c r="R152" i="12"/>
  <c r="M154" i="27"/>
  <c r="L152" i="8"/>
  <c r="AC152" i="27"/>
  <c r="AB152" i="21"/>
  <c r="L152" i="22"/>
  <c r="E152" i="13"/>
  <c r="N152" i="7"/>
  <c r="V152" i="4"/>
  <c r="R152" i="11"/>
  <c r="X152" i="4"/>
  <c r="E152" i="31"/>
  <c r="T152" i="22"/>
  <c r="K152" i="4"/>
  <c r="F152" i="22"/>
  <c r="K152" i="26"/>
  <c r="H152" i="28"/>
  <c r="W152" i="24"/>
  <c r="K152" i="22"/>
  <c r="Z152" i="23"/>
  <c r="G152" i="26"/>
  <c r="W152" i="29"/>
  <c r="S152" i="6"/>
  <c r="N152" i="31"/>
  <c r="J152" i="32"/>
  <c r="AD152" i="24"/>
  <c r="J152" i="15"/>
  <c r="G154" i="4"/>
  <c r="L152" i="7"/>
  <c r="E154" i="9"/>
  <c r="AD152" i="23"/>
  <c r="M154" i="28"/>
  <c r="Y152" i="29"/>
  <c r="S154" i="30"/>
  <c r="U152" i="30"/>
  <c r="E154" i="28"/>
  <c r="R154" i="28"/>
  <c r="L152" i="17"/>
  <c r="AC152" i="8"/>
  <c r="O154" i="5"/>
  <c r="U154" i="17"/>
  <c r="N154" i="14"/>
  <c r="T152" i="6"/>
  <c r="G152" i="21"/>
  <c r="AC152" i="25"/>
  <c r="O152" i="28"/>
  <c r="G152" i="25"/>
  <c r="AB152" i="13"/>
  <c r="AA152" i="18"/>
  <c r="Y152" i="10"/>
  <c r="J154" i="6"/>
  <c r="AC152" i="15"/>
  <c r="K152" i="10"/>
  <c r="H154" i="23"/>
  <c r="F154" i="22"/>
  <c r="Z154" i="9"/>
  <c r="AA154" i="26"/>
  <c r="AA152" i="30"/>
  <c r="N152" i="25"/>
  <c r="Y152" i="17"/>
  <c r="X152" i="14"/>
  <c r="Q152" i="6"/>
  <c r="M154" i="16"/>
  <c r="Q152" i="12"/>
  <c r="M152" i="11"/>
  <c r="T152" i="12"/>
  <c r="U152" i="9"/>
  <c r="AC154" i="19"/>
  <c r="AD154" i="10"/>
  <c r="Q154" i="18"/>
  <c r="Z152" i="16"/>
  <c r="R154" i="19"/>
  <c r="W154" i="6"/>
  <c r="M152" i="23"/>
  <c r="AB152" i="12"/>
  <c r="N152" i="18"/>
  <c r="F154" i="21"/>
  <c r="F154" i="29"/>
  <c r="K152" i="30"/>
  <c r="E152" i="26"/>
  <c r="W152" i="25"/>
  <c r="X152" i="13"/>
  <c r="H152" i="20"/>
  <c r="W154" i="15"/>
  <c r="AB152" i="16"/>
  <c r="K154" i="12"/>
  <c r="R152" i="4"/>
  <c r="S152" i="9"/>
  <c r="J152" i="5"/>
  <c r="J154" i="7"/>
  <c r="J152" i="8"/>
  <c r="O154" i="10"/>
  <c r="H152" i="32"/>
  <c r="K154" i="32"/>
  <c r="U152" i="32"/>
  <c r="AB141" i="32"/>
  <c r="AB152" i="32" s="1"/>
  <c r="H152" i="31"/>
  <c r="F154" i="31"/>
  <c r="T152" i="31"/>
  <c r="R152" i="31"/>
  <c r="K152" i="31"/>
  <c r="AD152" i="31"/>
  <c r="AB152" i="31"/>
  <c r="AD152" i="15"/>
  <c r="I154" i="13"/>
  <c r="L154" i="12"/>
  <c r="AC154" i="5"/>
  <c r="R152" i="18"/>
  <c r="H152" i="17"/>
  <c r="M152" i="17"/>
  <c r="AD152" i="12"/>
  <c r="V154" i="17"/>
  <c r="V154" i="23"/>
  <c r="AB154" i="4"/>
  <c r="W152" i="8"/>
  <c r="K152" i="16"/>
  <c r="AC152" i="31"/>
  <c r="O154" i="26"/>
  <c r="P152" i="27"/>
  <c r="I152" i="27"/>
  <c r="Q152" i="24"/>
  <c r="O152" i="24"/>
  <c r="Q154" i="4"/>
  <c r="AB152" i="7"/>
  <c r="T152" i="4"/>
  <c r="Y154" i="6"/>
  <c r="P152" i="31"/>
  <c r="N152" i="30"/>
  <c r="Y152" i="15"/>
  <c r="S154" i="7"/>
  <c r="Y154" i="5"/>
  <c r="E152" i="4"/>
  <c r="W152" i="13"/>
  <c r="P152" i="12"/>
  <c r="P154" i="8"/>
  <c r="E154" i="8"/>
  <c r="X152" i="28"/>
  <c r="S152" i="13"/>
  <c r="N152" i="24"/>
  <c r="V152" i="18"/>
  <c r="AC152" i="23"/>
  <c r="AB152" i="6"/>
  <c r="AD152" i="7"/>
  <c r="F152" i="31"/>
  <c r="Z152" i="26"/>
  <c r="Q152" i="7"/>
  <c r="O152" i="21"/>
  <c r="Z152" i="31"/>
  <c r="V152" i="26"/>
  <c r="Z152" i="7"/>
  <c r="L152" i="28"/>
  <c r="I152" i="30"/>
  <c r="J152" i="17"/>
  <c r="F152" i="29"/>
  <c r="R152" i="15"/>
  <c r="X152" i="32"/>
  <c r="U152" i="12"/>
  <c r="P154" i="4"/>
  <c r="P152" i="6"/>
  <c r="M154" i="6"/>
  <c r="P152" i="24"/>
  <c r="U152" i="26"/>
  <c r="S152" i="16"/>
  <c r="Q152" i="5"/>
  <c r="X152" i="8"/>
  <c r="K152" i="8"/>
  <c r="N154" i="5"/>
  <c r="R152" i="7"/>
  <c r="R152" i="30"/>
  <c r="K152" i="13"/>
  <c r="F152" i="18"/>
  <c r="Z152" i="12"/>
  <c r="T154" i="10"/>
  <c r="T152" i="30"/>
  <c r="P152" i="7"/>
  <c r="Q152" i="31"/>
  <c r="N152" i="26"/>
  <c r="M152" i="7"/>
  <c r="F152" i="21"/>
  <c r="M152" i="15"/>
  <c r="V152" i="15"/>
  <c r="R154" i="13"/>
  <c r="J152" i="18"/>
  <c r="M154" i="5"/>
  <c r="V152" i="29"/>
  <c r="G152" i="13"/>
  <c r="H152" i="4"/>
  <c r="R154" i="20"/>
  <c r="R152" i="20"/>
  <c r="Y152" i="13"/>
  <c r="Q152" i="17"/>
  <c r="V152" i="28"/>
  <c r="V154" i="28"/>
  <c r="F154" i="20"/>
  <c r="F152" i="20"/>
  <c r="AA152" i="25"/>
  <c r="Y152" i="30"/>
  <c r="F152" i="30"/>
  <c r="U152" i="8"/>
  <c r="H152" i="5"/>
  <c r="Y152" i="4"/>
  <c r="J152" i="28"/>
  <c r="J154" i="28"/>
  <c r="F152" i="32"/>
  <c r="AC152" i="28"/>
  <c r="W152" i="21"/>
  <c r="E152" i="12"/>
  <c r="L152" i="15"/>
  <c r="L154" i="15"/>
  <c r="E152" i="21"/>
  <c r="U154" i="16"/>
  <c r="P152" i="9"/>
  <c r="AB152" i="15"/>
  <c r="AD154" i="30"/>
  <c r="AD152" i="30"/>
  <c r="U154" i="29"/>
  <c r="U152" i="29"/>
  <c r="AD152" i="13"/>
  <c r="AD154" i="13"/>
  <c r="Y154" i="12"/>
  <c r="Y152" i="12"/>
  <c r="J152" i="19"/>
  <c r="J154" i="19"/>
  <c r="I154" i="29"/>
  <c r="I152" i="29"/>
  <c r="F152" i="14"/>
  <c r="AA152" i="13"/>
  <c r="R152" i="6"/>
  <c r="U154" i="22"/>
  <c r="U152" i="22"/>
  <c r="AB152" i="14"/>
  <c r="F154" i="10"/>
  <c r="N152" i="28"/>
  <c r="AB152" i="26"/>
  <c r="AB154" i="26"/>
  <c r="AD152" i="27"/>
  <c r="P152" i="26"/>
  <c r="P154" i="26"/>
  <c r="I152" i="24"/>
  <c r="I154" i="24"/>
  <c r="S152" i="11"/>
  <c r="N154" i="20"/>
  <c r="N152" i="20"/>
  <c r="AA154" i="22"/>
  <c r="AA152" i="22"/>
  <c r="AA154" i="19"/>
  <c r="AA152" i="19"/>
  <c r="O154" i="22"/>
  <c r="O152" i="22"/>
  <c r="O152" i="19"/>
  <c r="O154" i="19"/>
  <c r="V154" i="20"/>
  <c r="V152" i="20"/>
  <c r="V154" i="11"/>
  <c r="V152" i="11"/>
  <c r="AD154" i="25"/>
  <c r="AD152" i="25"/>
  <c r="W154" i="14"/>
  <c r="W152" i="14"/>
  <c r="H154" i="15"/>
  <c r="H152" i="15"/>
  <c r="R154" i="25"/>
  <c r="R152" i="25"/>
  <c r="X154" i="20"/>
  <c r="X152" i="20"/>
  <c r="S154" i="18"/>
  <c r="S152" i="18"/>
  <c r="K154" i="14"/>
  <c r="K152" i="14"/>
  <c r="G154" i="18"/>
  <c r="G152" i="18"/>
  <c r="AB154" i="11"/>
  <c r="AB152" i="11"/>
  <c r="Z152" i="11"/>
  <c r="Z154" i="11"/>
  <c r="T154" i="11"/>
  <c r="T152" i="11"/>
  <c r="F154" i="25"/>
  <c r="F152" i="25"/>
  <c r="P154" i="11"/>
  <c r="P152" i="11"/>
  <c r="N152" i="11"/>
  <c r="N154" i="11"/>
  <c r="W154" i="11"/>
  <c r="W152" i="11"/>
  <c r="U154" i="11"/>
  <c r="U152" i="11"/>
  <c r="H154" i="11"/>
  <c r="H152" i="11"/>
  <c r="P154" i="32"/>
  <c r="P152" i="32"/>
  <c r="U154" i="21"/>
  <c r="U152" i="21"/>
  <c r="AA152" i="20"/>
  <c r="AA154" i="20"/>
  <c r="K154" i="11"/>
  <c r="K152" i="11"/>
  <c r="I154" i="11"/>
  <c r="I152" i="11"/>
  <c r="Z152" i="17"/>
  <c r="Z154" i="17"/>
  <c r="J154" i="11"/>
  <c r="J152" i="11"/>
  <c r="L154" i="20"/>
  <c r="L152" i="20"/>
  <c r="I154" i="21"/>
  <c r="I152" i="21"/>
  <c r="O152" i="20"/>
  <c r="O154" i="20"/>
  <c r="N152" i="17"/>
  <c r="N154" i="17"/>
  <c r="T154" i="15"/>
  <c r="T152" i="15"/>
  <c r="X154" i="26"/>
  <c r="X152" i="26"/>
  <c r="Y154" i="20"/>
  <c r="Y152" i="20"/>
  <c r="W154" i="20"/>
  <c r="W152" i="20"/>
  <c r="U154" i="31"/>
  <c r="U152" i="31"/>
  <c r="AA152" i="11"/>
  <c r="AA154" i="11"/>
  <c r="AB154" i="10"/>
  <c r="AB152" i="10"/>
  <c r="E154" i="16"/>
  <c r="L154" i="26"/>
  <c r="L152" i="26"/>
  <c r="Z154" i="20"/>
  <c r="Z152" i="20"/>
  <c r="K154" i="20"/>
  <c r="K152" i="20"/>
  <c r="I154" i="31"/>
  <c r="I152" i="31"/>
  <c r="F152" i="28"/>
  <c r="O152" i="11"/>
  <c r="O154" i="11"/>
  <c r="P154" i="10"/>
  <c r="P152" i="10"/>
  <c r="M152" i="19"/>
  <c r="M154" i="19"/>
  <c r="AC154" i="16"/>
  <c r="AC152" i="16"/>
  <c r="J154" i="20"/>
  <c r="J152" i="20"/>
  <c r="M154" i="20"/>
  <c r="M152" i="20"/>
  <c r="Y154" i="18"/>
  <c r="Y152" i="18"/>
  <c r="U154" i="19"/>
  <c r="U152" i="19"/>
  <c r="Q154" i="16"/>
  <c r="Q152" i="16"/>
  <c r="M152" i="18"/>
  <c r="M154" i="18"/>
  <c r="F152" i="26"/>
  <c r="AB154" i="32" l="1"/>
  <c r="AD141" i="33" l="1"/>
  <c r="N141" i="33"/>
  <c r="AC141" i="33"/>
  <c r="AB141" i="33"/>
  <c r="AA141" i="33"/>
  <c r="Z141" i="33"/>
  <c r="W141" i="33"/>
  <c r="Q141" i="33"/>
  <c r="V141" i="33"/>
  <c r="U141" i="33"/>
  <c r="Y141" i="33"/>
  <c r="P141" i="33"/>
  <c r="T141" i="33"/>
  <c r="S141" i="33"/>
  <c r="X141" i="33"/>
  <c r="R141" i="33"/>
  <c r="O141" i="33"/>
  <c r="L141" i="33"/>
  <c r="I141" i="33"/>
  <c r="AB154" i="33" l="1"/>
  <c r="AB152" i="33"/>
  <c r="R152" i="33"/>
  <c r="R154" i="33"/>
  <c r="P154" i="33"/>
  <c r="P152" i="33"/>
  <c r="W154" i="33"/>
  <c r="W152" i="33"/>
  <c r="Y154" i="33"/>
  <c r="Y152" i="33"/>
  <c r="Z154" i="33"/>
  <c r="Z152" i="33"/>
  <c r="X152" i="33"/>
  <c r="X154" i="33"/>
  <c r="AC154" i="33"/>
  <c r="AC152" i="33"/>
  <c r="U154" i="33"/>
  <c r="U152" i="33"/>
  <c r="S152" i="33"/>
  <c r="S154" i="33"/>
  <c r="AA154" i="33"/>
  <c r="AA152" i="33"/>
  <c r="N152" i="33"/>
  <c r="N154" i="33"/>
  <c r="V154" i="33"/>
  <c r="V152" i="33"/>
  <c r="T152" i="33"/>
  <c r="T154" i="33"/>
  <c r="AD152" i="33"/>
  <c r="AD154" i="33"/>
  <c r="O152" i="33"/>
  <c r="O154" i="33"/>
  <c r="Q152" i="33"/>
  <c r="Q154" i="33"/>
  <c r="L152" i="33"/>
  <c r="L154" i="33"/>
  <c r="M141" i="33"/>
  <c r="K141" i="33"/>
  <c r="J141" i="33"/>
  <c r="I154" i="33"/>
  <c r="I152" i="33"/>
  <c r="F141" i="33" l="1"/>
  <c r="F152" i="33" s="1"/>
  <c r="E141" i="33"/>
  <c r="G141" i="33"/>
  <c r="M154" i="33"/>
  <c r="M152" i="33"/>
  <c r="K154" i="33"/>
  <c r="K152" i="33"/>
  <c r="J154" i="33"/>
  <c r="J152" i="33"/>
  <c r="F154" i="33" l="1"/>
  <c r="E154" i="33"/>
  <c r="E152" i="33"/>
  <c r="G152" i="33"/>
  <c r="G154" i="33"/>
  <c r="AB141" i="34" l="1"/>
  <c r="P141" i="34"/>
  <c r="R141" i="34"/>
  <c r="AC141" i="34"/>
  <c r="Z141" i="34"/>
  <c r="Y141" i="34"/>
  <c r="V141" i="34"/>
  <c r="W141" i="34"/>
  <c r="S141" i="34" l="1"/>
  <c r="S152" i="34" s="1"/>
  <c r="AA141" i="34"/>
  <c r="AA154" i="34" s="1"/>
  <c r="O141" i="34"/>
  <c r="O152" i="34" s="1"/>
  <c r="N141" i="34"/>
  <c r="N154" i="34" s="1"/>
  <c r="AD141" i="34"/>
  <c r="AD154" i="34" s="1"/>
  <c r="W154" i="34"/>
  <c r="W152" i="34"/>
  <c r="V154" i="34"/>
  <c r="V152" i="34"/>
  <c r="Y154" i="34"/>
  <c r="Y152" i="34"/>
  <c r="Z152" i="34"/>
  <c r="Z154" i="34"/>
  <c r="P152" i="34"/>
  <c r="P154" i="34"/>
  <c r="AC154" i="34"/>
  <c r="AC152" i="34"/>
  <c r="AB152" i="34"/>
  <c r="AB154" i="34"/>
  <c r="R152" i="34"/>
  <c r="R154" i="34"/>
  <c r="AA152" i="34" l="1"/>
  <c r="S154" i="34"/>
  <c r="O154" i="34"/>
  <c r="AD152" i="34"/>
  <c r="N152" i="34"/>
  <c r="U141" i="34"/>
  <c r="X141" i="34"/>
  <c r="T141" i="34"/>
  <c r="Q141" i="34"/>
  <c r="U152" i="34" l="1"/>
  <c r="U154" i="34"/>
  <c r="X154" i="34"/>
  <c r="X152" i="34"/>
  <c r="T152" i="34"/>
  <c r="T154" i="34"/>
  <c r="Q154" i="34"/>
  <c r="Q152" i="34"/>
  <c r="Z141" i="3" l="1"/>
  <c r="AA141" i="3"/>
  <c r="AD141" i="3"/>
  <c r="AB141" i="3"/>
  <c r="X141" i="3"/>
  <c r="W141" i="3" l="1"/>
  <c r="W152" i="3" s="1"/>
  <c r="Y141" i="3"/>
  <c r="Y154" i="3" s="1"/>
  <c r="P141" i="3"/>
  <c r="P154" i="3" s="1"/>
  <c r="V141" i="3"/>
  <c r="V152" i="3" s="1"/>
  <c r="J141" i="3"/>
  <c r="J152" i="3" s="1"/>
  <c r="AA154" i="3"/>
  <c r="AA152" i="3"/>
  <c r="F141" i="3"/>
  <c r="L141" i="3"/>
  <c r="X154" i="3"/>
  <c r="X152" i="3"/>
  <c r="I141" i="3"/>
  <c r="H141" i="3"/>
  <c r="Z154" i="3"/>
  <c r="Z152" i="3"/>
  <c r="AD154" i="3"/>
  <c r="AD152" i="3"/>
  <c r="AB154" i="3"/>
  <c r="AB152" i="3"/>
  <c r="M141" i="3"/>
  <c r="M154" i="3" s="1"/>
  <c r="K141" i="3"/>
  <c r="V154" i="3" l="1"/>
  <c r="Y152" i="3"/>
  <c r="W154" i="3"/>
  <c r="G141" i="3"/>
  <c r="G154" i="3" s="1"/>
  <c r="E141" i="3"/>
  <c r="E154" i="3" s="1"/>
  <c r="S141" i="3"/>
  <c r="S154" i="3" s="1"/>
  <c r="P152" i="3"/>
  <c r="U141" i="3"/>
  <c r="U152" i="3" s="1"/>
  <c r="O141" i="3"/>
  <c r="O152" i="3" s="1"/>
  <c r="AC141" i="3"/>
  <c r="AC154" i="3" s="1"/>
  <c r="R141" i="3"/>
  <c r="R154" i="3" s="1"/>
  <c r="Q141" i="3"/>
  <c r="Q154" i="3" s="1"/>
  <c r="N141" i="3"/>
  <c r="N152" i="3" s="1"/>
  <c r="T141" i="3"/>
  <c r="T152" i="3" s="1"/>
  <c r="M152" i="3"/>
  <c r="J154" i="3"/>
  <c r="I152" i="3"/>
  <c r="I154" i="3"/>
  <c r="K152" i="3"/>
  <c r="K154" i="3"/>
  <c r="H154" i="3"/>
  <c r="H152" i="3"/>
  <c r="L152" i="3"/>
  <c r="L154" i="3"/>
  <c r="F154" i="3"/>
  <c r="F152" i="3"/>
  <c r="E152" i="3" l="1"/>
  <c r="R152" i="3"/>
  <c r="AC152" i="3"/>
  <c r="T154" i="3"/>
  <c r="S152" i="3"/>
  <c r="N154" i="3"/>
  <c r="O154" i="3"/>
  <c r="U154" i="3"/>
  <c r="G152" i="3"/>
  <c r="Q152" i="3"/>
  <c r="Z141" i="35" l="1"/>
  <c r="R141" i="35"/>
  <c r="N141" i="35"/>
  <c r="X141" i="35"/>
  <c r="AA141" i="35"/>
  <c r="V141" i="35"/>
  <c r="Q141" i="35"/>
  <c r="U141" i="35"/>
  <c r="P141" i="35"/>
  <c r="AD141" i="35"/>
  <c r="T141" i="35" l="1"/>
  <c r="T152" i="35" s="1"/>
  <c r="AC141" i="35"/>
  <c r="AC154" i="35" s="1"/>
  <c r="V152" i="35"/>
  <c r="V154" i="35"/>
  <c r="N154" i="35"/>
  <c r="N152" i="35"/>
  <c r="Q154" i="35"/>
  <c r="Q152" i="35"/>
  <c r="AB141" i="35"/>
  <c r="AD154" i="35"/>
  <c r="AD152" i="35"/>
  <c r="P154" i="35"/>
  <c r="P152" i="35"/>
  <c r="AA152" i="35"/>
  <c r="AA154" i="35"/>
  <c r="X154" i="35"/>
  <c r="X152" i="35"/>
  <c r="R152" i="35"/>
  <c r="R154" i="35"/>
  <c r="U152" i="35"/>
  <c r="U154" i="35"/>
  <c r="Z154" i="35"/>
  <c r="Z152" i="35"/>
  <c r="T154" i="35" l="1"/>
  <c r="AC152" i="35"/>
  <c r="S141" i="35"/>
  <c r="W141" i="35"/>
  <c r="Y141" i="35"/>
  <c r="O141" i="35"/>
  <c r="AB152" i="35"/>
  <c r="AB154" i="35"/>
  <c r="W152" i="35" l="1"/>
  <c r="W154" i="35"/>
  <c r="Y152" i="35"/>
  <c r="Y154" i="35"/>
  <c r="O154" i="35"/>
  <c r="O152" i="35"/>
  <c r="S152" i="35"/>
  <c r="S154" i="35"/>
  <c r="H141" i="34" l="1"/>
  <c r="H154" i="34" s="1"/>
  <c r="G141" i="34"/>
  <c r="G152" i="34" s="1"/>
  <c r="I141" i="34"/>
  <c r="I154" i="34" s="1"/>
  <c r="F141" i="34"/>
  <c r="F152" i="34" s="1"/>
  <c r="J141" i="34"/>
  <c r="J154" i="34" s="1"/>
  <c r="H152" i="34" l="1"/>
  <c r="I152" i="34"/>
  <c r="J152" i="34"/>
  <c r="G154" i="34"/>
  <c r="F154" i="34"/>
  <c r="K141" i="34"/>
  <c r="K154" i="34" l="1"/>
  <c r="K152" i="34"/>
  <c r="L141" i="34"/>
  <c r="L152" i="34" l="1"/>
  <c r="L154" i="34"/>
  <c r="E141" i="35" l="1"/>
  <c r="E152" i="35" s="1"/>
  <c r="E154" i="35"/>
  <c r="J141" i="35"/>
  <c r="J152" i="35" s="1"/>
  <c r="M141" i="35"/>
  <c r="H141" i="35"/>
  <c r="F141" i="35"/>
  <c r="G141" i="35"/>
  <c r="J154" i="35" l="1"/>
  <c r="I141" i="35"/>
  <c r="G154" i="35"/>
  <c r="G152" i="35"/>
  <c r="K141" i="35"/>
  <c r="F152" i="35"/>
  <c r="F154" i="35"/>
  <c r="M152" i="35"/>
  <c r="M154" i="35"/>
  <c r="H152" i="35"/>
  <c r="H154" i="35"/>
  <c r="L141" i="35"/>
  <c r="K154" i="35" l="1"/>
  <c r="K152" i="35"/>
  <c r="I152" i="35"/>
  <c r="I154" i="35"/>
  <c r="L152" i="35"/>
  <c r="L154" i="35"/>
  <c r="E141" i="34"/>
  <c r="M141" i="34"/>
  <c r="M154" i="34" l="1"/>
  <c r="M152" i="34"/>
  <c r="E152" i="34"/>
  <c r="E154" i="34"/>
</calcChain>
</file>

<file path=xl/sharedStrings.xml><?xml version="1.0" encoding="utf-8"?>
<sst xmlns="http://schemas.openxmlformats.org/spreadsheetml/2006/main" count="132252" uniqueCount="442">
  <si>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</si>
  <si>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</si>
  <si>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</si>
  <si>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</si>
  <si>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</si>
  <si>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</si>
  <si>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</si>
  <si>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</si>
  <si>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</si>
  <si>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</si>
  <si>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</si>
  <si>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</si>
  <si>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</si>
  <si>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</si>
  <si>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</si>
  <si>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</si>
  <si>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</si>
  <si>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</si>
  <si>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</si>
  <si>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</si>
  <si>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</si>
  <si>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</si>
  <si>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</si>
  <si>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</si>
  <si>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</si>
  <si>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</si>
  <si>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</si>
  <si>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</si>
  <si>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</si>
  <si>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</si>
  <si>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</si>
  <si>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</si>
  <si>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</si>
  <si>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</si>
  <si>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</si>
  <si>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</si>
  <si>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</si>
  <si>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</si>
  <si>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</si>
  <si>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</si>
  <si>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</si>
  <si>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</si>
  <si>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</si>
  <si>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</si>
  <si>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</si>
  <si>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</si>
  <si>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</si>
  <si>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</si>
  <si>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</si>
  <si>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</si>
  <si>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</si>
  <si>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</si>
  <si>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</si>
  <si>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</si>
  <si>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</si>
  <si>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</si>
  <si>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</si>
  <si>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</si>
  <si>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</si>
  <si>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</si>
  <si>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</si>
  <si>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</si>
  <si>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</si>
  <si>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</si>
  <si>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</si>
  <si>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</si>
  <si>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</si>
  <si>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</si>
  <si>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</si>
  <si>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</si>
  <si>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</si>
  <si>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</si>
  <si>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</si>
  <si>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</si>
  <si>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</si>
  <si>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</si>
  <si>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</si>
  <si>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</si>
  <si>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</si>
  <si>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</si>
  <si>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</si>
  <si>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</si>
  <si>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</si>
  <si>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</si>
  <si>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</si>
  <si>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</si>
  <si>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</si>
  <si>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</si>
  <si>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</si>
  <si>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</si>
  <si>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</si>
  <si>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</si>
  <si>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</si>
  <si>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</si>
  <si>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</si>
  <si>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</si>
  <si>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</si>
  <si>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</si>
  <si>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</si>
  <si>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</si>
  <si>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</si>
  <si>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</si>
  <si>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</si>
  <si>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</si>
  <si>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</si>
  <si>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</si>
  <si>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</si>
  <si>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</si>
  <si>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</si>
  <si>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</si>
  <si>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</si>
  <si>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</si>
  <si>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</si>
  <si>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</si>
  <si>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</si>
  <si>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</si>
  <si>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</si>
  <si>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</si>
  <si>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</si>
  <si>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</si>
  <si>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</si>
  <si>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</si>
  <si>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</si>
  <si>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</si>
  <si>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</si>
  <si>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</si>
  <si>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</si>
  <si>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</si>
  <si>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</si>
  <si>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</si>
  <si>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</si>
  <si>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</si>
  <si>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</si>
  <si>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</si>
  <si>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</si>
  <si>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</si>
  <si>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</si>
  <si>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</si>
  <si>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</si>
  <si>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</si>
  <si>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</si>
  <si>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</si>
  <si>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</si>
  <si>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</si>
  <si>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</si>
  <si>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</si>
  <si>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</si>
  <si>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</si>
  <si>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</si>
  <si>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</si>
  <si>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</si>
  <si>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</si>
  <si>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</si>
  <si>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</si>
  <si>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</si>
  <si>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</si>
  <si>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</si>
  <si>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</si>
  <si>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</si>
  <si>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</si>
  <si>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</si>
  <si>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</si>
  <si>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</si>
  <si>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</si>
  <si>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</si>
  <si>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</si>
  <si>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</si>
  <si>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</si>
  <si>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</si>
  <si>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</si>
  <si>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</si>
  <si>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</si>
  <si>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</si>
  <si>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</si>
  <si>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</si>
  <si>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</si>
  <si>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</si>
  <si>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</si>
  <si>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</si>
  <si>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</si>
  <si>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</si>
  <si>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</si>
  <si>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</si>
  <si>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</si>
  <si>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</si>
  <si>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</si>
  <si>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</si>
  <si>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</si>
  <si>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</si>
  <si>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</si>
  <si>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</si>
  <si>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</si>
  <si>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</si>
  <si>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</si>
  <si>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</si>
  <si>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</si>
  <si>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</si>
  <si>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</si>
  <si>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</si>
  <si>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</si>
  <si>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</si>
  <si>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</si>
  <si>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</si>
  <si>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</si>
  <si>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</si>
  <si>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</si>
  <si>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</si>
  <si>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</si>
  <si>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</si>
  <si>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</si>
  <si>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</si>
  <si>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</si>
  <si>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</si>
  <si>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</si>
  <si>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</si>
  <si>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</si>
  <si>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</si>
  <si>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</si>
  <si>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</si>
  <si>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</si>
  <si>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</si>
  <si>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</si>
  <si>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</si>
  <si>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</si>
  <si>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</si>
  <si>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</si>
  <si>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</si>
  <si>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</si>
  <si>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</si>
  <si>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</si>
  <si>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</si>
  <si>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</si>
  <si>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</si>
  <si>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</si>
  <si>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</si>
  <si>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</si>
  <si>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</si>
  <si>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</si>
  <si>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</si>
  <si>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</si>
  <si>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</si>
  <si>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</si>
  <si>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</si>
  <si>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</si>
  <si>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</si>
  <si>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</si>
  <si>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</si>
  <si>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</si>
  <si>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</si>
  <si>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</si>
  <si>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</si>
  <si>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</si>
  <si>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</si>
  <si>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</si>
  <si>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</si>
  <si>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</si>
  <si>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</si>
  <si>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</si>
  <si>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</si>
  <si>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</si>
  <si>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</si>
  <si>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</si>
  <si>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</si>
  <si>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</si>
  <si>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</si>
  <si>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</si>
  <si>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</si>
  <si>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</si>
  <si>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</si>
  <si>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</si>
  <si>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</si>
  <si>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</si>
  <si>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</si>
  <si>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</si>
  <si>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</si>
  <si>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</si>
  <si>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</si>
  <si>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</si>
  <si>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</si>
  <si>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</si>
  <si>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</si>
  <si>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</si>
  <si>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</si>
  <si>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</si>
  <si>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</si>
  <si>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</si>
  <si>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</si>
  <si>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</si>
  <si>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</si>
  <si>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</si>
  <si>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</si>
  <si>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</si>
  <si>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</si>
  <si>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</si>
  <si>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</si>
  <si>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</si>
  <si>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</si>
  <si>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</si>
  <si>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</si>
  <si>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</si>
  <si>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</si>
  <si>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</si>
  <si>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</si>
  <si>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</si>
  <si>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</si>
  <si>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</si>
  <si>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</si>
  <si>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</si>
  <si>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</si>
  <si>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</si>
  <si>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</si>
  <si>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</si>
  <si>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</si>
  <si>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</si>
  <si>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</si>
  <si>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</si>
  <si>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</si>
  <si>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</si>
  <si>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</si>
  <si>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</si>
  <si>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</si>
  <si>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</si>
  <si>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</si>
  <si>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</si>
  <si>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</si>
  <si>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</si>
  <si>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</si>
  <si>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</si>
  <si>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</si>
  <si>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</si>
  <si>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</si>
  <si>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</si>
  <si>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</si>
  <si>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</si>
  <si>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</si>
  <si>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</si>
  <si>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</si>
  <si>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</si>
  <si>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</si>
  <si>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</si>
  <si>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</si>
  <si>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</si>
  <si>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</si>
  <si>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</si>
  <si>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</si>
  <si>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</si>
  <si>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</si>
  <si>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</si>
  <si>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</si>
  <si>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</si>
  <si>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</si>
  <si>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</si>
  <si>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</si>
  <si>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</si>
  <si>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</si>
  <si>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</si>
  <si>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</si>
  <si>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</si>
  <si>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</si>
  <si>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</si>
  <si>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</si>
  <si>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</si>
  <si>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</si>
  <si>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</si>
  <si>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</si>
  <si>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</si>
  <si>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</si>
  <si>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</si>
  <si>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</si>
  <si>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</si>
  <si>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</si>
  <si>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</si>
  <si>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</si>
  <si>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</si>
  <si>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</si>
  <si>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</si>
  <si>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</si>
  <si>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</si>
  <si>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</si>
  <si>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BC</t>
  </si>
  <si>
    <t>benzo(a) pyrene</t>
  </si>
  <si>
    <t>benzo(b) fluoranthene</t>
  </si>
  <si>
    <t>benzo(k) fluoranthene</t>
  </si>
  <si>
    <t>Indeno (1,2,3-cd) pyrene</t>
  </si>
  <si>
    <t>International maritime navigation</t>
  </si>
  <si>
    <t>Please specify and/or provide details in the IIR</t>
  </si>
  <si>
    <t>Mileage [10^6 km]</t>
  </si>
  <si>
    <t>Long name</t>
  </si>
  <si>
    <t>CZ</t>
  </si>
  <si>
    <t>NR</t>
  </si>
  <si>
    <t>NE</t>
  </si>
  <si>
    <t>NA</t>
  </si>
  <si>
    <t>NO</t>
  </si>
  <si>
    <t xml:space="preserve">1A2gvii </t>
  </si>
  <si>
    <t>Mobile Combustion in manufacturing industries and construction: (please specify in the IIR)</t>
  </si>
  <si>
    <t xml:space="preserve">Pipeline transport </t>
  </si>
  <si>
    <t>Commercial/institutional: Stationary</t>
  </si>
  <si>
    <t>Commercial/institutional: Mobile</t>
  </si>
  <si>
    <t xml:space="preserve">Residential: Stationary </t>
  </si>
  <si>
    <t>Fugitive emissions oil: Refining / storage</t>
  </si>
  <si>
    <t xml:space="preserve">Other fugitive emissions from energy production </t>
  </si>
  <si>
    <t xml:space="preserve">Glass production </t>
  </si>
  <si>
    <t xml:space="preserve"> Chemical industry: Other  (please specify in the IIR)</t>
  </si>
  <si>
    <t xml:space="preserve">Coating applications </t>
  </si>
  <si>
    <t xml:space="preserve">2G </t>
  </si>
  <si>
    <t xml:space="preserve">Food and beverages industry </t>
  </si>
  <si>
    <t xml:space="preserve">2H3 </t>
  </si>
  <si>
    <t xml:space="preserve">Manure management - Dairy cattle </t>
  </si>
  <si>
    <t xml:space="preserve">Manure management - Non-dairy cattle </t>
  </si>
  <si>
    <t xml:space="preserve">Manure management - Swine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</si>
  <si>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</si>
  <si>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</si>
  <si>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</si>
  <si>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</si>
  <si>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</si>
  <si>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</si>
  <si>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</si>
  <si>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</si>
  <si>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(g)</t>
  </si>
  <si>
    <t>Other waste (please specify in IIR)</t>
  </si>
  <si>
    <t>Other (included in national total for entire territory) (please specify in IIR)</t>
  </si>
  <si>
    <t xml:space="preserve">(h) </t>
  </si>
  <si>
    <t>(j)</t>
  </si>
  <si>
    <t>(f)</t>
  </si>
  <si>
    <t>(h)</t>
  </si>
  <si>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</si>
  <si>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</si>
  <si>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</si>
  <si>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</si>
  <si>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</si>
  <si>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</si>
  <si>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</si>
  <si>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</si>
  <si>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</si>
  <si>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</si>
  <si>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</si>
  <si>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</si>
  <si>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</si>
  <si>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v2.0</t>
  </si>
  <si>
    <t>IE</t>
  </si>
  <si>
    <t>iE</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</si>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</sst>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0"/>
  </numFmts>
  <fonts count="17"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9"/>
      <name val="Times New Roman"/>
      <family val="1"/>
    </font>
    <font>
      <sz val="10"/>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 fillId="0" borderId="0"/>
    <xf numFmtId="0" fontId="16" fillId="0" borderId="0"/>
  </cellStyleXfs>
  <cellXfs count="225">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49" fontId="5" fillId="0" borderId="14" xfId="1" applyNumberFormat="1" applyFont="1" applyFill="1" applyBorder="1" applyAlignment="1" applyProtection="1">
      <alignment horizontal="left" vertical="center" wrapText="1"/>
    </xf>
    <xf numFmtId="49" fontId="4" fillId="0" borderId="14" xfId="1" applyNumberFormat="1" applyFont="1" applyFill="1" applyBorder="1" applyAlignment="1" applyProtection="1">
      <alignment horizontal="left" vertical="center" wrapText="1"/>
    </xf>
    <xf numFmtId="49" fontId="5" fillId="0" borderId="14" xfId="1" applyNumberFormat="1" applyFont="1" applyFill="1" applyBorder="1" applyAlignment="1" applyProtection="1">
      <alignment horizontal="center" vertical="center" wrapText="1"/>
      <protection locked="0"/>
    </xf>
    <xf numFmtId="49" fontId="5" fillId="5" borderId="14" xfId="1" applyNumberFormat="1" applyFont="1" applyFill="1" applyBorder="1" applyAlignment="1" applyProtection="1">
      <alignment horizontal="left" vertical="center" wrapText="1"/>
    </xf>
    <xf numFmtId="49" fontId="5"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horizontal="left" vertical="center" wrapText="1"/>
    </xf>
    <xf numFmtId="0" fontId="14" fillId="0" borderId="0" xfId="1" applyFont="1" applyFill="1" applyBorder="1" applyAlignment="1" applyProtection="1">
      <alignment vertical="top" wrapText="1"/>
    </xf>
    <xf numFmtId="49" fontId="5" fillId="5" borderId="14" xfId="1" applyNumberFormat="1" applyFont="1" applyFill="1" applyBorder="1" applyAlignment="1" applyProtection="1">
      <alignment vertical="center" wrapText="1"/>
    </xf>
    <xf numFmtId="49" fontId="4"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vertical="center" wrapText="1"/>
    </xf>
    <xf numFmtId="49" fontId="4" fillId="5" borderId="17" xfId="1" applyNumberFormat="1" applyFont="1" applyFill="1" applyBorder="1" applyAlignment="1" applyProtection="1">
      <alignment horizontal="left" vertical="center" wrapText="1"/>
    </xf>
    <xf numFmtId="0" fontId="5" fillId="5" borderId="14" xfId="1" applyFont="1" applyFill="1" applyBorder="1" applyAlignment="1" applyProtection="1">
      <alignment horizontal="lef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4" fillId="15" borderId="1" xfId="0" applyFont="1" applyFill="1" applyBorder="1" applyAlignment="1">
      <alignment vertical="center" wrapText="1"/>
    </xf>
    <xf numFmtId="0" fontId="5" fillId="0" borderId="14" xfId="1" applyFont="1" applyFill="1" applyBorder="1" applyAlignment="1">
      <alignment vertical="center" wrapText="1"/>
    </xf>
    <xf numFmtId="0" fontId="4" fillId="0" borderId="14" xfId="1" applyFont="1" applyFill="1" applyBorder="1" applyAlignment="1">
      <alignment vertical="center" wrapText="1"/>
    </xf>
    <xf numFmtId="0" fontId="5" fillId="0" borderId="14" xfId="1" applyFont="1" applyFill="1" applyBorder="1" applyAlignment="1">
      <alignment vertical="center"/>
    </xf>
    <xf numFmtId="49" fontId="4" fillId="5" borderId="1" xfId="1" applyNumberFormat="1" applyFont="1" applyFill="1" applyBorder="1" applyAlignment="1" applyProtection="1">
      <alignment horizontal="left" vertical="center" wrapText="1"/>
    </xf>
    <xf numFmtId="49" fontId="5" fillId="0" borderId="14" xfId="1" quotePrefix="1" applyNumberFormat="1" applyFont="1" applyFill="1" applyBorder="1" applyAlignment="1" applyProtection="1">
      <alignment horizontal="left" vertical="center" wrapText="1"/>
    </xf>
    <xf numFmtId="164" fontId="1" fillId="0" borderId="0" xfId="1" applyNumberFormat="1" applyFont="1" applyFill="1" applyProtection="1"/>
    <xf numFmtId="164" fontId="1" fillId="0" borderId="0" xfId="1" applyNumberFormat="1" applyFont="1" applyProtection="1"/>
    <xf numFmtId="164" fontId="14" fillId="0" borderId="0" xfId="1" applyNumberFormat="1" applyFont="1" applyFill="1" applyBorder="1" applyAlignment="1" applyProtection="1">
      <alignment vertical="top" wrapText="1"/>
    </xf>
    <xf numFmtId="164" fontId="1" fillId="6" borderId="0" xfId="1" applyNumberFormat="1" applyFont="1" applyFill="1" applyProtection="1"/>
    <xf numFmtId="164" fontId="5" fillId="0" borderId="0" xfId="1" applyNumberFormat="1" applyFont="1" applyFill="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5" fillId="0" borderId="16"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vertical="center" wrapText="1"/>
    </xf>
    <xf numFmtId="0" fontId="6" fillId="0" borderId="5" xfId="1" applyNumberFormat="1" applyFont="1" applyBorder="1" applyAlignment="1" applyProtection="1">
      <alignment vertical="center" wrapText="1"/>
    </xf>
    <xf numFmtId="0" fontId="6" fillId="0" borderId="10" xfId="1" applyNumberFormat="1" applyFont="1" applyBorder="1" applyAlignment="1" applyProtection="1">
      <alignment vertical="center" wrapText="1"/>
    </xf>
    <xf numFmtId="0" fontId="6" fillId="0" borderId="2" xfId="1" applyNumberFormat="1" applyFont="1" applyBorder="1" applyAlignment="1" applyProtection="1">
      <alignment vertical="center" wrapText="1"/>
    </xf>
    <xf numFmtId="0" fontId="6" fillId="0" borderId="3" xfId="1" applyNumberFormat="1" applyFont="1" applyBorder="1" applyAlignment="1" applyProtection="1">
      <alignment vertical="center" wrapText="1"/>
    </xf>
    <xf numFmtId="0" fontId="6" fillId="0" borderId="18" xfId="1" applyNumberFormat="1" applyFont="1" applyBorder="1" applyAlignment="1" applyProtection="1">
      <alignment vertical="center" wrapText="1"/>
    </xf>
    <xf numFmtId="0" fontId="2" fillId="0" borderId="8" xfId="1" applyNumberFormat="1" applyFont="1" applyFill="1" applyBorder="1" applyAlignment="1" applyProtection="1">
      <alignment vertical="center" wrapText="1"/>
    </xf>
    <xf numFmtId="0" fontId="2" fillId="0" borderId="9" xfId="1" applyNumberFormat="1" applyFont="1" applyBorder="1" applyAlignment="1" applyProtection="1">
      <alignment vertical="center"/>
    </xf>
    <xf numFmtId="0" fontId="2" fillId="0" borderId="5" xfId="1" applyNumberFormat="1" applyFont="1" applyBorder="1" applyAlignment="1" applyProtection="1">
      <alignment vertical="center"/>
    </xf>
    <xf numFmtId="0" fontId="2" fillId="0" borderId="10" xfId="1" applyNumberFormat="1" applyFont="1" applyBorder="1" applyAlignment="1" applyProtection="1">
      <alignment vertical="center"/>
    </xf>
    <xf numFmtId="0" fontId="2" fillId="0" borderId="11" xfId="1" applyNumberFormat="1" applyFont="1" applyFill="1" applyBorder="1" applyAlignment="1" applyProtection="1">
      <alignment vertical="center" wrapText="1"/>
    </xf>
    <xf numFmtId="0" fontId="2" fillId="0" borderId="12" xfId="1" applyNumberFormat="1" applyFont="1" applyBorder="1" applyAlignment="1" applyProtection="1">
      <alignment vertical="center"/>
    </xf>
    <xf numFmtId="0" fontId="2" fillId="0" borderId="0" xfId="1" applyNumberFormat="1" applyFont="1" applyBorder="1" applyAlignment="1" applyProtection="1">
      <alignment vertical="center"/>
    </xf>
    <xf numFmtId="0" fontId="2" fillId="0" borderId="13" xfId="1" applyNumberFormat="1" applyFont="1" applyBorder="1" applyAlignment="1" applyProtection="1">
      <alignment vertical="center"/>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protection locked="0"/>
    </xf>
    <xf numFmtId="2" fontId="5" fillId="4" borderId="15" xfId="1" applyNumberFormat="1" applyFont="1" applyFill="1" applyBorder="1" applyAlignment="1" applyProtection="1">
      <alignment horizontal="center" vertical="center" wrapText="1"/>
    </xf>
    <xf numFmtId="1" fontId="5" fillId="4" borderId="14" xfId="1" applyNumberFormat="1" applyFont="1" applyFill="1" applyBorder="1" applyAlignment="1" applyProtection="1">
      <alignment horizontal="center" vertical="center" wrapText="1"/>
      <protection locked="0"/>
    </xf>
    <xf numFmtId="1" fontId="5" fillId="0" borderId="14" xfId="1" applyNumberFormat="1" applyFont="1" applyFill="1" applyBorder="1" applyAlignment="1" applyProtection="1">
      <alignment horizontal="center" vertical="center" wrapText="1"/>
      <protection locked="0"/>
    </xf>
    <xf numFmtId="2" fontId="5" fillId="4" borderId="14" xfId="1" applyNumberFormat="1" applyFont="1" applyFill="1" applyBorder="1" applyAlignment="1" applyProtection="1">
      <alignment horizontal="center" vertical="center" wrapText="1"/>
      <protection locked="0"/>
    </xf>
    <xf numFmtId="2" fontId="5" fillId="4" borderId="14" xfId="1" applyNumberFormat="1" applyFont="1" applyFill="1" applyBorder="1" applyAlignment="1" applyProtection="1">
      <alignment horizontal="center" vertical="center" wrapText="1"/>
    </xf>
    <xf numFmtId="0" fontId="5" fillId="0" borderId="14" xfId="1" applyFont="1" applyFill="1" applyBorder="1" applyAlignment="1" applyProtection="1">
      <alignment horizontal="center" vertical="center"/>
    </xf>
    <xf numFmtId="1" fontId="5" fillId="0" borderId="14" xfId="1" applyNumberFormat="1" applyFont="1" applyFill="1" applyBorder="1" applyAlignment="1" applyProtection="1">
      <alignment horizontal="center" vertical="center" wrapText="1"/>
    </xf>
    <xf numFmtId="1" fontId="5" fillId="4" borderId="14" xfId="1" applyNumberFormat="1" applyFont="1" applyFill="1" applyBorder="1" applyAlignment="1" applyProtection="1">
      <alignment horizontal="center" vertical="center" wrapText="1"/>
    </xf>
    <xf numFmtId="49" fontId="5" fillId="5" borderId="14" xfId="1" applyNumberFormat="1" applyFont="1" applyFill="1" applyBorder="1" applyAlignment="1" applyProtection="1">
      <alignment horizontal="center" vertical="center" wrapText="1"/>
    </xf>
    <xf numFmtId="0" fontId="15" fillId="0" borderId="18" xfId="1" applyFont="1" applyFill="1" applyBorder="1" applyAlignment="1">
      <alignment horizontal="left" vertical="center"/>
    </xf>
    <xf numFmtId="2" fontId="5" fillId="0" borderId="14" xfId="1" applyNumberFormat="1" applyFont="1" applyFill="1" applyBorder="1" applyAlignment="1" applyProtection="1">
      <alignment horizontal="center" vertical="center"/>
    </xf>
    <xf numFmtId="2" fontId="5" fillId="4" borderId="14" xfId="1" applyNumberFormat="1" applyFont="1" applyFill="1" applyBorder="1" applyAlignment="1" applyProtection="1">
      <alignment horizontal="center" vertical="center"/>
    </xf>
    <xf numFmtId="0" fontId="5" fillId="5" borderId="14" xfId="1" applyFont="1" applyFill="1" applyBorder="1" applyAlignment="1" applyProtection="1">
      <alignment horizontal="center" vertical="center"/>
    </xf>
    <xf numFmtId="2" fontId="5" fillId="5" borderId="14" xfId="1" applyNumberFormat="1" applyFont="1" applyFill="1" applyBorder="1" applyAlignment="1" applyProtection="1">
      <alignment horizontal="center" vertical="center"/>
    </xf>
    <xf numFmtId="2" fontId="5" fillId="5" borderId="14" xfId="1" applyNumberFormat="1" applyFont="1" applyFill="1" applyBorder="1" applyAlignment="1" applyProtection="1">
      <alignment horizontal="center" vertical="center" wrapText="1"/>
    </xf>
    <xf numFmtId="2" fontId="1" fillId="0" borderId="0" xfId="1" applyNumberFormat="1" applyFont="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165" fontId="5" fillId="0" borderId="14" xfId="1" applyNumberFormat="1" applyFont="1" applyFill="1" applyBorder="1" applyAlignment="1" applyProtection="1">
      <alignment horizontal="center" vertical="center" wrapText="1"/>
      <protection locked="0"/>
    </xf>
    <xf numFmtId="166" fontId="5" fillId="0" borderId="14"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3">
    <cellStyle name="Normální" xfId="0" builtinId="0"/>
    <cellStyle name="Normální 2" xfId="2"/>
    <cellStyle name="Standard 2" xfId="1"/>
  </cellStyles>
  <dxfs count="52">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1990</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324.51801718995102</v>
      </c>
      <c r="F14" s="183">
        <v>9.004924002000001</v>
      </c>
      <c r="G14" s="183">
        <v>1165.5606042005775</v>
      </c>
      <c r="H14" s="183" t="s">
        <v>391</v>
      </c>
      <c r="I14" s="183">
        <v>97.122363532254298</v>
      </c>
      <c r="J14" s="183">
        <v>151.79386797722171</v>
      </c>
      <c r="K14" s="183">
        <v>191.81067017986973</v>
      </c>
      <c r="L14" s="183">
        <v>1.678309902223494</v>
      </c>
      <c r="M14" s="183">
        <v>27.81559403769409</v>
      </c>
      <c r="N14" s="183">
        <v>4.4115813938779578</v>
      </c>
      <c r="O14" s="183">
        <v>0.24185452533531943</v>
      </c>
      <c r="P14" s="183">
        <v>1.5334259352085635</v>
      </c>
      <c r="Q14" s="183">
        <v>2.4107483697029126</v>
      </c>
      <c r="R14" s="183">
        <v>5.9701906805217755</v>
      </c>
      <c r="S14" s="183">
        <v>3.4401633157503371</v>
      </c>
      <c r="T14" s="183">
        <v>8.7753228969277384</v>
      </c>
      <c r="U14" s="183">
        <v>22.87731725725336</v>
      </c>
      <c r="V14" s="183">
        <v>8.9811904851275681</v>
      </c>
      <c r="W14" s="183">
        <v>2.8302618220656086</v>
      </c>
      <c r="X14" s="183">
        <v>1.1513781385517986E-2</v>
      </c>
      <c r="Y14" s="183">
        <v>1.8569880431417454E-2</v>
      </c>
      <c r="Z14" s="183">
        <v>1.7624053671399E-2</v>
      </c>
      <c r="AA14" s="183">
        <v>1.4215485092490251E-2</v>
      </c>
      <c r="AB14" s="183">
        <v>6.1923200580824733E-2</v>
      </c>
      <c r="AC14" s="183">
        <v>3.9131742874376316</v>
      </c>
      <c r="AD14" s="183">
        <v>0.72295482124047794</v>
      </c>
      <c r="AE14" s="184"/>
      <c r="AF14" s="183">
        <v>19253.540288637134</v>
      </c>
      <c r="AG14" s="183">
        <v>583374.84908886417</v>
      </c>
      <c r="AH14" s="183">
        <v>36883.178665666652</v>
      </c>
      <c r="AI14" s="183" t="s">
        <v>391</v>
      </c>
      <c r="AJ14" s="183">
        <v>1023.0309828942221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0.64658999999999989</v>
      </c>
      <c r="F15" s="183">
        <v>3.2332E-2</v>
      </c>
      <c r="G15" s="183">
        <v>2.985330008</v>
      </c>
      <c r="H15" s="183" t="s">
        <v>390</v>
      </c>
      <c r="I15" s="183">
        <v>0.12606518999999999</v>
      </c>
      <c r="J15" s="183">
        <v>0.15617031000000001</v>
      </c>
      <c r="K15" s="183">
        <v>0.18815699999999999</v>
      </c>
      <c r="L15" s="183">
        <v>7.0596506399999998E-3</v>
      </c>
      <c r="M15" s="183">
        <v>3.4269000000000001E-2</v>
      </c>
      <c r="N15" s="183">
        <v>1.338487172846E-2</v>
      </c>
      <c r="O15" s="183">
        <v>3.6151442863840001E-3</v>
      </c>
      <c r="P15" s="183">
        <v>9.8249606515E-4</v>
      </c>
      <c r="Q15" s="183">
        <v>1.1212742879166E-2</v>
      </c>
      <c r="R15" s="183">
        <v>8.1548051765799982E-3</v>
      </c>
      <c r="S15" s="183">
        <v>1.5638559113219999E-2</v>
      </c>
      <c r="T15" s="183">
        <v>0.71132614700520003</v>
      </c>
      <c r="U15" s="183">
        <v>5.8969755771199998E-3</v>
      </c>
      <c r="V15" s="183">
        <v>0.25426415617940001</v>
      </c>
      <c r="W15" s="183">
        <v>6.9601909450000016E-3</v>
      </c>
      <c r="X15" s="183">
        <v>1.0497522540941999E-5</v>
      </c>
      <c r="Y15" s="183">
        <v>3.5721712299873997E-5</v>
      </c>
      <c r="Z15" s="183">
        <v>1.1290267611846002E-5</v>
      </c>
      <c r="AA15" s="183">
        <v>1.8295003778894E-5</v>
      </c>
      <c r="AB15" s="183">
        <v>7.5804506231556004E-5</v>
      </c>
      <c r="AC15" s="183">
        <v>5.3199698142214227E-6</v>
      </c>
      <c r="AD15" s="183">
        <v>9.2811557060543462E-3</v>
      </c>
      <c r="AE15" s="184"/>
      <c r="AF15" s="183">
        <v>3034.5132130000006</v>
      </c>
      <c r="AG15" s="186" t="s">
        <v>391</v>
      </c>
      <c r="AH15" s="183">
        <v>385.18628200000001</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19.025017001000002</v>
      </c>
      <c r="F16" s="183">
        <v>8.4620459980000007</v>
      </c>
      <c r="G16" s="183">
        <v>33.229861023999995</v>
      </c>
      <c r="H16" s="183">
        <v>1.3321899999999998</v>
      </c>
      <c r="I16" s="183">
        <v>10.176276755000002</v>
      </c>
      <c r="J16" s="183">
        <v>15.037313192999997</v>
      </c>
      <c r="K16" s="183">
        <v>20.039991331</v>
      </c>
      <c r="L16" s="183">
        <v>0.22335824405006363</v>
      </c>
      <c r="M16" s="183">
        <v>6.7889690010000008</v>
      </c>
      <c r="N16" s="183">
        <v>0.11215416266283321</v>
      </c>
      <c r="O16" s="183">
        <v>1.0477107132294206E-2</v>
      </c>
      <c r="P16" s="183">
        <v>8.0846656574905501E-2</v>
      </c>
      <c r="Q16" s="183">
        <v>3.7897602608385671E-2</v>
      </c>
      <c r="R16" s="183">
        <v>0.23743112347661277</v>
      </c>
      <c r="S16" s="183">
        <v>5.7746083291805049E-2</v>
      </c>
      <c r="T16" s="183">
        <v>0.11803795330462676</v>
      </c>
      <c r="U16" s="183">
        <v>1.0379014504677995</v>
      </c>
      <c r="V16" s="183">
        <v>0.49231994509491028</v>
      </c>
      <c r="W16" s="183">
        <v>8.6134221839856515E-2</v>
      </c>
      <c r="X16" s="183">
        <v>7.7618526639999977E-2</v>
      </c>
      <c r="Y16" s="183">
        <v>7.8685389479999993E-3</v>
      </c>
      <c r="Z16" s="183">
        <v>7.3824763159999994E-3</v>
      </c>
      <c r="AA16" s="183">
        <v>7.3824763159999994E-3</v>
      </c>
      <c r="AB16" s="183">
        <v>0.10025201821999999</v>
      </c>
      <c r="AC16" s="183">
        <v>0.17194354472420095</v>
      </c>
      <c r="AD16" s="183">
        <v>2.8266983745206718E-2</v>
      </c>
      <c r="AE16" s="184"/>
      <c r="AF16" s="183" t="s">
        <v>391</v>
      </c>
      <c r="AG16" s="186">
        <v>25661.137839133535</v>
      </c>
      <c r="AH16" s="183">
        <v>13011.206155258458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43.96594190399999</v>
      </c>
      <c r="F17" s="183">
        <v>3.6621128999999994</v>
      </c>
      <c r="G17" s="183">
        <v>56.642039114999946</v>
      </c>
      <c r="H17" s="183">
        <v>0.11513199999999998</v>
      </c>
      <c r="I17" s="183">
        <v>21.142042296000003</v>
      </c>
      <c r="J17" s="183">
        <v>31.928402342999998</v>
      </c>
      <c r="K17" s="183">
        <v>39.677438191999997</v>
      </c>
      <c r="L17" s="183">
        <v>0.36465631266014403</v>
      </c>
      <c r="M17" s="183">
        <v>324.39497500660508</v>
      </c>
      <c r="N17" s="183">
        <v>75.806631267768751</v>
      </c>
      <c r="O17" s="183">
        <v>0.55987089158546521</v>
      </c>
      <c r="P17" s="183">
        <v>0.35108022917194331</v>
      </c>
      <c r="Q17" s="183">
        <v>0.32340434663255646</v>
      </c>
      <c r="R17" s="183">
        <v>1.5336529386037032</v>
      </c>
      <c r="S17" s="183">
        <v>6.7575160221698667</v>
      </c>
      <c r="T17" s="183">
        <v>1.0702060274048848</v>
      </c>
      <c r="U17" s="183">
        <v>0.93324124318689017</v>
      </c>
      <c r="V17" s="183">
        <v>23.288898541679998</v>
      </c>
      <c r="W17" s="183">
        <v>62.010666225705016</v>
      </c>
      <c r="X17" s="183">
        <v>2.0667730830820977E-2</v>
      </c>
      <c r="Y17" s="183">
        <v>0.20093501208853048</v>
      </c>
      <c r="Z17" s="183">
        <v>6.023186534763169E-2</v>
      </c>
      <c r="AA17" s="183">
        <v>6.8792179277060911E-2</v>
      </c>
      <c r="AB17" s="183">
        <v>0.35062678754404403</v>
      </c>
      <c r="AC17" s="183">
        <v>0.48063802380888049</v>
      </c>
      <c r="AD17" s="183">
        <v>1.0204486386636418</v>
      </c>
      <c r="AE17" s="184"/>
      <c r="AF17" s="183">
        <v>13366.206269500002</v>
      </c>
      <c r="AG17" s="186">
        <v>52453.407379864664</v>
      </c>
      <c r="AH17" s="183">
        <v>59592.168184136135</v>
      </c>
      <c r="AI17" s="186" t="s">
        <v>391</v>
      </c>
      <c r="AJ17" s="186" t="s">
        <v>391</v>
      </c>
      <c r="AK17" s="185" t="s">
        <v>391</v>
      </c>
      <c r="AL17" s="160" t="s">
        <v>49</v>
      </c>
    </row>
    <row r="18" spans="1:39" s="2" customFormat="1" ht="24.75" customHeight="1" thickBot="1" x14ac:dyDescent="0.3">
      <c r="A18" s="120" t="s">
        <v>53</v>
      </c>
      <c r="B18" s="120" t="s">
        <v>60</v>
      </c>
      <c r="C18" s="121" t="s">
        <v>61</v>
      </c>
      <c r="D18" s="181"/>
      <c r="E18" s="182">
        <v>0.79951640200000018</v>
      </c>
      <c r="F18" s="182">
        <v>5.8144000000000001E-2</v>
      </c>
      <c r="G18" s="182">
        <v>2.3378833170000002</v>
      </c>
      <c r="H18" s="182" t="s">
        <v>391</v>
      </c>
      <c r="I18" s="182">
        <v>0.83610321999999992</v>
      </c>
      <c r="J18" s="182">
        <v>1.2929758249999999</v>
      </c>
      <c r="K18" s="182">
        <v>1.8119590999999993</v>
      </c>
      <c r="L18" s="182">
        <v>6.0229547995656177E-2</v>
      </c>
      <c r="M18" s="182">
        <v>0.14734000000000003</v>
      </c>
      <c r="N18" s="182">
        <v>4.4801660904704735E-2</v>
      </c>
      <c r="O18" s="182">
        <v>2.3614913481353611E-3</v>
      </c>
      <c r="P18" s="182">
        <v>6.9608448374646774E-3</v>
      </c>
      <c r="Q18" s="182">
        <v>4.3171572187760757E-2</v>
      </c>
      <c r="R18" s="182">
        <v>3.59989547798302E-2</v>
      </c>
      <c r="S18" s="182">
        <v>4.913042726142066E-2</v>
      </c>
      <c r="T18" s="182">
        <v>0.12931060992499102</v>
      </c>
      <c r="U18" s="182">
        <v>2.9351847910813661E-2</v>
      </c>
      <c r="V18" s="182">
        <v>0.12013072121389574</v>
      </c>
      <c r="W18" s="182">
        <v>1.4317571409473064E-2</v>
      </c>
      <c r="X18" s="182">
        <v>2.0226828643331884E-4</v>
      </c>
      <c r="Y18" s="182">
        <v>3.2987908104365214E-4</v>
      </c>
      <c r="Z18" s="182">
        <v>3.2341094208800667E-4</v>
      </c>
      <c r="AA18" s="182">
        <v>2.4990490156490532E-4</v>
      </c>
      <c r="AB18" s="183">
        <v>1.1054632111298828E-3</v>
      </c>
      <c r="AC18" s="182">
        <v>1.0802278569911974E-2</v>
      </c>
      <c r="AD18" s="182">
        <v>8.4150314717953457E-3</v>
      </c>
      <c r="AE18" s="184"/>
      <c r="AF18" s="186">
        <v>856.33889309999984</v>
      </c>
      <c r="AG18" s="186">
        <v>1786.8629366572527</v>
      </c>
      <c r="AH18" s="186">
        <v>1272.4079495000001</v>
      </c>
      <c r="AI18" s="186" t="s">
        <v>391</v>
      </c>
      <c r="AJ18" s="186" t="s">
        <v>391</v>
      </c>
      <c r="AK18" s="185" t="s">
        <v>391</v>
      </c>
      <c r="AL18" s="160" t="s">
        <v>49</v>
      </c>
    </row>
    <row r="19" spans="1:39" s="2" customFormat="1" ht="24.75" customHeight="1" thickBot="1" x14ac:dyDescent="0.3">
      <c r="A19" s="120" t="s">
        <v>53</v>
      </c>
      <c r="B19" s="120" t="s">
        <v>62</v>
      </c>
      <c r="C19" s="121" t="s">
        <v>63</v>
      </c>
      <c r="D19" s="181"/>
      <c r="E19" s="182">
        <v>44.528292589999992</v>
      </c>
      <c r="F19" s="183">
        <v>1.1031910639999991</v>
      </c>
      <c r="G19" s="183">
        <v>124.68038117999997</v>
      </c>
      <c r="H19" s="183" t="s">
        <v>391</v>
      </c>
      <c r="I19" s="183">
        <v>15.881965084999999</v>
      </c>
      <c r="J19" s="183">
        <v>24.596235191999991</v>
      </c>
      <c r="K19" s="183">
        <v>30.825014081999985</v>
      </c>
      <c r="L19" s="183">
        <v>9.785418350283262E-2</v>
      </c>
      <c r="M19" s="183">
        <v>3.3794683220000006</v>
      </c>
      <c r="N19" s="183">
        <v>0.47005227425064722</v>
      </c>
      <c r="O19" s="183">
        <v>2.0462130349108751E-2</v>
      </c>
      <c r="P19" s="183">
        <v>0.15439826471746093</v>
      </c>
      <c r="Q19" s="183">
        <v>0.42601000655421045</v>
      </c>
      <c r="R19" s="183">
        <v>0.79135049016626968</v>
      </c>
      <c r="S19" s="183">
        <v>0.49137847469916285</v>
      </c>
      <c r="T19" s="183">
        <v>1.8822355389619354</v>
      </c>
      <c r="U19" s="183">
        <v>2.7675281070233</v>
      </c>
      <c r="V19" s="183">
        <v>1.0834789658819624</v>
      </c>
      <c r="W19" s="183">
        <v>0.44211532696214872</v>
      </c>
      <c r="X19" s="183">
        <v>2.0179207031403791E-3</v>
      </c>
      <c r="Y19" s="183">
        <v>3.2649796443537157E-3</v>
      </c>
      <c r="Z19" s="183">
        <v>3.2064121972586175E-3</v>
      </c>
      <c r="AA19" s="183">
        <v>2.5072313691143957E-3</v>
      </c>
      <c r="AB19" s="183">
        <v>1.0996543913867106E-2</v>
      </c>
      <c r="AC19" s="183">
        <v>0.44747311478253698</v>
      </c>
      <c r="AD19" s="183">
        <v>0.10867777407752668</v>
      </c>
      <c r="AE19" s="184"/>
      <c r="AF19" s="183">
        <v>11719.444874899998</v>
      </c>
      <c r="AG19" s="186">
        <v>67039.88013486276</v>
      </c>
      <c r="AH19" s="183">
        <v>19729.200749977063</v>
      </c>
      <c r="AI19" s="183" t="s">
        <v>391</v>
      </c>
      <c r="AJ19" s="186" t="s">
        <v>391</v>
      </c>
      <c r="AK19" s="185" t="s">
        <v>391</v>
      </c>
      <c r="AL19" s="160" t="s">
        <v>49</v>
      </c>
    </row>
    <row r="20" spans="1:39" s="2" customFormat="1" ht="24.75" customHeight="1" thickBot="1" x14ac:dyDescent="0.3">
      <c r="A20" s="120" t="s">
        <v>53</v>
      </c>
      <c r="B20" s="120" t="s">
        <v>64</v>
      </c>
      <c r="C20" s="121" t="s">
        <v>65</v>
      </c>
      <c r="D20" s="181"/>
      <c r="E20" s="182">
        <v>8.2359210070000053</v>
      </c>
      <c r="F20" s="183">
        <v>0.78794500000000001</v>
      </c>
      <c r="G20" s="183">
        <v>21.098654072999985</v>
      </c>
      <c r="H20" s="183" t="s">
        <v>390</v>
      </c>
      <c r="I20" s="183">
        <v>2.0334938880000011</v>
      </c>
      <c r="J20" s="183">
        <v>3.2356007169999996</v>
      </c>
      <c r="K20" s="183">
        <v>4.7176155540000018</v>
      </c>
      <c r="L20" s="183">
        <v>0.11316046696594498</v>
      </c>
      <c r="M20" s="183">
        <v>1.7312229990000014</v>
      </c>
      <c r="N20" s="183">
        <v>0.29724977518508178</v>
      </c>
      <c r="O20" s="183">
        <v>1.4306651449266785E-2</v>
      </c>
      <c r="P20" s="183">
        <v>3.856882194285053E-2</v>
      </c>
      <c r="Q20" s="183">
        <v>0.28066686000039659</v>
      </c>
      <c r="R20" s="183">
        <v>0.24991280398432802</v>
      </c>
      <c r="S20" s="183">
        <v>0.33408225646569767</v>
      </c>
      <c r="T20" s="183">
        <v>1.237100836009517</v>
      </c>
      <c r="U20" s="183">
        <v>0.37683462167787962</v>
      </c>
      <c r="V20" s="183">
        <v>0.65098637926254832</v>
      </c>
      <c r="W20" s="183">
        <v>7.6198001419841316E-2</v>
      </c>
      <c r="X20" s="183">
        <v>1.4781204829622618E-3</v>
      </c>
      <c r="Y20" s="183">
        <v>2.4123285344681759E-3</v>
      </c>
      <c r="Z20" s="183">
        <v>2.2565417296093533E-3</v>
      </c>
      <c r="AA20" s="183">
        <v>1.7611214454263755E-3</v>
      </c>
      <c r="AB20" s="183">
        <v>7.9081121924661577E-3</v>
      </c>
      <c r="AC20" s="183">
        <v>8.9366796189882095E-2</v>
      </c>
      <c r="AD20" s="183">
        <v>4.5374373162165207E-2</v>
      </c>
      <c r="AE20" s="184"/>
      <c r="AF20" s="183">
        <v>4264.3074319999996</v>
      </c>
      <c r="AG20" s="186">
        <v>13394.78523845227</v>
      </c>
      <c r="AH20" s="183">
        <v>1830.3494340000004</v>
      </c>
      <c r="AI20" s="183">
        <v>7925.9048017725627</v>
      </c>
      <c r="AJ20" s="186" t="s">
        <v>391</v>
      </c>
      <c r="AK20" s="185" t="s">
        <v>391</v>
      </c>
      <c r="AL20" s="160" t="s">
        <v>49</v>
      </c>
    </row>
    <row r="21" spans="1:39" s="2" customFormat="1" ht="24.75" customHeight="1" thickBot="1" x14ac:dyDescent="0.3">
      <c r="A21" s="120" t="s">
        <v>53</v>
      </c>
      <c r="B21" s="120" t="s">
        <v>66</v>
      </c>
      <c r="C21" s="121" t="s">
        <v>67</v>
      </c>
      <c r="D21" s="181"/>
      <c r="E21" s="182">
        <v>6.2176365070000106</v>
      </c>
      <c r="F21" s="183">
        <v>1.1218462979999986</v>
      </c>
      <c r="G21" s="183">
        <v>24.042579071000034</v>
      </c>
      <c r="H21" s="183">
        <v>1.1135999999999998E-5</v>
      </c>
      <c r="I21" s="183">
        <v>3.0486495220300003</v>
      </c>
      <c r="J21" s="183">
        <v>5.8762942960700038</v>
      </c>
      <c r="K21" s="183">
        <v>14.652538136999997</v>
      </c>
      <c r="L21" s="183">
        <v>0.27745553816674989</v>
      </c>
      <c r="M21" s="183">
        <v>3.7382034409999991</v>
      </c>
      <c r="N21" s="183">
        <v>0.65142806392971253</v>
      </c>
      <c r="O21" s="183">
        <v>3.03481471264559E-2</v>
      </c>
      <c r="P21" s="183">
        <v>6.3911583366680985E-2</v>
      </c>
      <c r="Q21" s="183">
        <v>0.64442643960620516</v>
      </c>
      <c r="R21" s="183">
        <v>0.45555247203944899</v>
      </c>
      <c r="S21" s="183">
        <v>0.73717529229763767</v>
      </c>
      <c r="T21" s="183">
        <v>2.4606169229710595</v>
      </c>
      <c r="U21" s="183">
        <v>0.15316459837825136</v>
      </c>
      <c r="V21" s="183">
        <v>1.5009664806893743</v>
      </c>
      <c r="W21" s="183">
        <v>0.13520581657504632</v>
      </c>
      <c r="X21" s="183">
        <v>3.1104225738279871E-3</v>
      </c>
      <c r="Y21" s="183">
        <v>5.0882141383519286E-3</v>
      </c>
      <c r="Z21" s="183">
        <v>4.9968023299863818E-3</v>
      </c>
      <c r="AA21" s="183">
        <v>3.8745097878701085E-3</v>
      </c>
      <c r="AB21" s="183">
        <v>1.7069948830036451E-2</v>
      </c>
      <c r="AC21" s="183">
        <v>0.10109074189102531</v>
      </c>
      <c r="AD21" s="183">
        <v>0.10423103730901696</v>
      </c>
      <c r="AE21" s="184"/>
      <c r="AF21" s="183">
        <v>7160.6918587986602</v>
      </c>
      <c r="AG21" s="183">
        <v>15104.872537956704</v>
      </c>
      <c r="AH21" s="183">
        <v>5605.0325712000003</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14.687378928000003</v>
      </c>
      <c r="F22" s="183">
        <v>1.1669595880000012</v>
      </c>
      <c r="G22" s="183">
        <v>33.244729012000086</v>
      </c>
      <c r="H22" s="183" t="s">
        <v>391</v>
      </c>
      <c r="I22" s="183">
        <v>11.476363389000001</v>
      </c>
      <c r="J22" s="183">
        <v>17.224657363999995</v>
      </c>
      <c r="K22" s="183">
        <v>23.940711893000021</v>
      </c>
      <c r="L22" s="183">
        <v>0.30003283012109772</v>
      </c>
      <c r="M22" s="183">
        <v>10.338058056000001</v>
      </c>
      <c r="N22" s="183">
        <v>1.6898435864355017</v>
      </c>
      <c r="O22" s="183">
        <v>0.24317992044085629</v>
      </c>
      <c r="P22" s="183">
        <v>0.25108357363647227</v>
      </c>
      <c r="Q22" s="183">
        <v>1.0694695291396314</v>
      </c>
      <c r="R22" s="183">
        <v>0.80253265569811649</v>
      </c>
      <c r="S22" s="183">
        <v>1.4949242792451551</v>
      </c>
      <c r="T22" s="183">
        <v>2.2548923833263701</v>
      </c>
      <c r="U22" s="183">
        <v>0.19716168840282722</v>
      </c>
      <c r="V22" s="183">
        <v>2.8170720345043048</v>
      </c>
      <c r="W22" s="183">
        <v>1.2366988234196912</v>
      </c>
      <c r="X22" s="183">
        <v>6.1695850096602188E-3</v>
      </c>
      <c r="Y22" s="183">
        <v>9.9655539388762097E-3</v>
      </c>
      <c r="Z22" s="183">
        <v>7.6475103706019074E-3</v>
      </c>
      <c r="AA22" s="183">
        <v>5.9455641744628066E-3</v>
      </c>
      <c r="AB22" s="183">
        <v>2.972821349360117E-2</v>
      </c>
      <c r="AC22" s="183">
        <v>0.11629827093122234</v>
      </c>
      <c r="AD22" s="183">
        <v>0.10440202379846455</v>
      </c>
      <c r="AE22" s="184"/>
      <c r="AF22" s="183">
        <v>11449.121131332597</v>
      </c>
      <c r="AG22" s="183">
        <v>22822.430391449212</v>
      </c>
      <c r="AH22" s="183">
        <v>36556.471616499992</v>
      </c>
      <c r="AI22" s="183">
        <v>206.92567</v>
      </c>
      <c r="AJ22" s="183" t="s">
        <v>391</v>
      </c>
      <c r="AK22" s="185" t="s">
        <v>391</v>
      </c>
      <c r="AL22" s="160" t="s">
        <v>49</v>
      </c>
    </row>
    <row r="23" spans="1:39" s="2" customFormat="1" ht="24.75" customHeight="1" thickBot="1" x14ac:dyDescent="0.3">
      <c r="A23" s="120" t="s">
        <v>70</v>
      </c>
      <c r="B23" s="123" t="s">
        <v>393</v>
      </c>
      <c r="C23" s="121" t="s">
        <v>394</v>
      </c>
      <c r="E23" s="183">
        <v>1.5952740000000001</v>
      </c>
      <c r="F23" s="183">
        <v>0.327214</v>
      </c>
      <c r="G23" s="183">
        <v>0.14099999999999999</v>
      </c>
      <c r="H23" s="183">
        <v>3.2900000000000003E-4</v>
      </c>
      <c r="I23" s="183">
        <v>0.20247599999999999</v>
      </c>
      <c r="J23" s="183">
        <v>0.20247599999999999</v>
      </c>
      <c r="K23" s="183">
        <v>0.20247599999999999</v>
      </c>
      <c r="L23" s="183">
        <v>0.111343</v>
      </c>
      <c r="M23" s="183">
        <v>0.88783000000000001</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1996.7950000000001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18.192259079999939</v>
      </c>
      <c r="F24" s="182">
        <v>3.5709073479999986</v>
      </c>
      <c r="G24" s="182">
        <v>83.257986984999803</v>
      </c>
      <c r="H24" s="183">
        <v>6.0000000000000001E-3</v>
      </c>
      <c r="I24" s="182">
        <v>19.381070679000061</v>
      </c>
      <c r="J24" s="182">
        <v>31.358711488000058</v>
      </c>
      <c r="K24" s="182">
        <v>55.567876171999892</v>
      </c>
      <c r="L24" s="182">
        <v>1.2279767170125746</v>
      </c>
      <c r="M24" s="182">
        <v>11.069909139999963</v>
      </c>
      <c r="N24" s="182">
        <v>2.4076779157526769</v>
      </c>
      <c r="O24" s="182">
        <v>0.10878150484620393</v>
      </c>
      <c r="P24" s="182">
        <v>0.16117335180298589</v>
      </c>
      <c r="Q24" s="182">
        <v>2.3666306161180222</v>
      </c>
      <c r="R24" s="182">
        <v>1.6375373558847599</v>
      </c>
      <c r="S24" s="182">
        <v>2.7173324909008998</v>
      </c>
      <c r="T24" s="182">
        <v>5.9452062705389732</v>
      </c>
      <c r="U24" s="182">
        <v>0.45503224086685484</v>
      </c>
      <c r="V24" s="182">
        <v>4.4422074757478311</v>
      </c>
      <c r="W24" s="182">
        <v>0.56745292085514143</v>
      </c>
      <c r="X24" s="182">
        <v>3.4015767719597974E-2</v>
      </c>
      <c r="Y24" s="182">
        <v>5.4769997881698972E-2</v>
      </c>
      <c r="Z24" s="182">
        <v>3.0308820626148852E-2</v>
      </c>
      <c r="AA24" s="182">
        <v>2.374272492087072E-2</v>
      </c>
      <c r="AB24" s="183">
        <v>0.14283731114831613</v>
      </c>
      <c r="AC24" s="182">
        <v>0.33288250149050352</v>
      </c>
      <c r="AD24" s="182">
        <v>0.28781342616983446</v>
      </c>
      <c r="AE24" s="184"/>
      <c r="AF24" s="183">
        <v>14243.990235328329</v>
      </c>
      <c r="AG24" s="186">
        <v>49374.559806272082</v>
      </c>
      <c r="AH24" s="183">
        <v>15510.019216200008</v>
      </c>
      <c r="AI24" s="183">
        <v>2605.3164274999995</v>
      </c>
      <c r="AJ24" s="186" t="s">
        <v>391</v>
      </c>
      <c r="AK24" s="185" t="s">
        <v>391</v>
      </c>
      <c r="AL24" s="160" t="s">
        <v>49</v>
      </c>
    </row>
    <row r="25" spans="1:39" s="2" customFormat="1" ht="24.75" customHeight="1" thickBot="1" x14ac:dyDescent="0.3">
      <c r="A25" s="120" t="s">
        <v>73</v>
      </c>
      <c r="B25" s="123" t="s">
        <v>74</v>
      </c>
      <c r="C25" s="125" t="s">
        <v>75</v>
      </c>
      <c r="D25" s="181"/>
      <c r="E25" s="182">
        <v>0.26388819538468244</v>
      </c>
      <c r="F25" s="182">
        <v>0.13786933078167363</v>
      </c>
      <c r="G25" s="182">
        <v>2.4223779212287876E-2</v>
      </c>
      <c r="H25" s="182" t="s">
        <v>390</v>
      </c>
      <c r="I25" s="182">
        <v>2.7927249625617177E-3</v>
      </c>
      <c r="J25" s="182">
        <v>2.7927249625617177E-3</v>
      </c>
      <c r="K25" s="182">
        <v>2.7927249625617177E-3</v>
      </c>
      <c r="L25" s="182">
        <v>1.3405079820296244E-3</v>
      </c>
      <c r="M25" s="182">
        <v>4.5125356778450234</v>
      </c>
      <c r="N25" s="182">
        <v>12.889403465583309</v>
      </c>
      <c r="O25" s="182">
        <v>2.6011325497802304E-4</v>
      </c>
      <c r="P25" s="182">
        <v>1.6777423089623037E-4</v>
      </c>
      <c r="Q25" s="182">
        <v>3.7622238312767395E-6</v>
      </c>
      <c r="R25" s="182">
        <v>8.0364648550158781E-4</v>
      </c>
      <c r="S25" s="182">
        <v>7.0272055574635832E-4</v>
      </c>
      <c r="T25" s="182">
        <v>2.722206039630123E-4</v>
      </c>
      <c r="U25" s="182">
        <v>3.3230067179234505E-6</v>
      </c>
      <c r="V25" s="182">
        <v>5.1986936059180873E-2</v>
      </c>
      <c r="W25" s="182" t="s">
        <v>390</v>
      </c>
      <c r="X25" s="182">
        <v>1.4883013828649133E-4</v>
      </c>
      <c r="Y25" s="182">
        <v>7.8762647924970636E-4</v>
      </c>
      <c r="Z25" s="182">
        <v>8.5806240439938208E-4</v>
      </c>
      <c r="AA25" s="182">
        <v>2.3221154989457561E-4</v>
      </c>
      <c r="AB25" s="183">
        <v>2.0267305718301553E-3</v>
      </c>
      <c r="AC25" s="183" t="s">
        <v>391</v>
      </c>
      <c r="AD25" s="183" t="s">
        <v>391</v>
      </c>
      <c r="AE25" s="184"/>
      <c r="AF25" s="183">
        <v>1262.4602016863662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39.676142181886149</v>
      </c>
      <c r="F27" s="183">
        <v>39.88539629489776</v>
      </c>
      <c r="G27" s="183">
        <v>2.2009517193585735</v>
      </c>
      <c r="H27" s="183">
        <v>3.9673716319620328E-2</v>
      </c>
      <c r="I27" s="183">
        <v>1.8009797234775642</v>
      </c>
      <c r="J27" s="183">
        <v>1.8009797234775642</v>
      </c>
      <c r="K27" s="183">
        <v>1.8009797234775642</v>
      </c>
      <c r="L27" s="183">
        <v>0.97238323542008509</v>
      </c>
      <c r="M27" s="183">
        <v>402.40199407273565</v>
      </c>
      <c r="N27" s="183">
        <v>108.80504117528345</v>
      </c>
      <c r="O27" s="183">
        <v>2.3615809742358511E-4</v>
      </c>
      <c r="P27" s="183">
        <v>1.1432151365472138E-2</v>
      </c>
      <c r="Q27" s="183">
        <v>3.6351133915574706E-4</v>
      </c>
      <c r="R27" s="183">
        <v>1.0007931535485291E-2</v>
      </c>
      <c r="S27" s="183">
        <v>7.01073451475829E-3</v>
      </c>
      <c r="T27" s="183">
        <v>2.576705225065686E-3</v>
      </c>
      <c r="U27" s="183">
        <v>2.5470648346432413E-4</v>
      </c>
      <c r="V27" s="183">
        <v>4.2583021352835655E-2</v>
      </c>
      <c r="W27" s="183">
        <v>0.53662430000000005</v>
      </c>
      <c r="X27" s="183">
        <v>1.8809763884599998E-2</v>
      </c>
      <c r="Y27" s="183">
        <v>2.68064276283E-2</v>
      </c>
      <c r="Z27" s="183">
        <v>1.4496083658400001E-2</v>
      </c>
      <c r="AA27" s="183">
        <v>2.7274176920899999E-2</v>
      </c>
      <c r="AB27" s="183">
        <v>8.7386452092200001E-2</v>
      </c>
      <c r="AC27" s="183">
        <v>5.366244E-4</v>
      </c>
      <c r="AD27" s="183">
        <v>1.164295E-4</v>
      </c>
      <c r="AE27" s="184"/>
      <c r="AF27" s="183">
        <v>62916.588075478598</v>
      </c>
      <c r="AG27" s="186" t="s">
        <v>391</v>
      </c>
      <c r="AH27" s="183" t="s">
        <v>391</v>
      </c>
      <c r="AI27" s="183" t="s">
        <v>391</v>
      </c>
      <c r="AJ27" s="186" t="s">
        <v>391</v>
      </c>
      <c r="AK27" s="185" t="s">
        <v>391</v>
      </c>
      <c r="AL27" s="160" t="s">
        <v>49</v>
      </c>
    </row>
    <row r="28" spans="1:39" s="2" customFormat="1" ht="24.75" customHeight="1" thickBot="1" x14ac:dyDescent="0.3">
      <c r="A28" s="120" t="s">
        <v>78</v>
      </c>
      <c r="B28" s="120" t="s">
        <v>81</v>
      </c>
      <c r="C28" s="121" t="s">
        <v>82</v>
      </c>
      <c r="D28" s="181"/>
      <c r="E28" s="182">
        <v>2.7477030493451067</v>
      </c>
      <c r="F28" s="183">
        <v>0.40627270380315111</v>
      </c>
      <c r="G28" s="183">
        <v>0.38332294094486197</v>
      </c>
      <c r="H28" s="183">
        <v>1.844427233276341E-3</v>
      </c>
      <c r="I28" s="183">
        <v>0.56179255874252176</v>
      </c>
      <c r="J28" s="183">
        <v>0.56179255874252176</v>
      </c>
      <c r="K28" s="183">
        <v>0.56179255874252176</v>
      </c>
      <c r="L28" s="183">
        <v>0.30879618170830075</v>
      </c>
      <c r="M28" s="183">
        <v>4.2830952321638991</v>
      </c>
      <c r="N28" s="183">
        <v>1.6428733946715162</v>
      </c>
      <c r="O28" s="183">
        <v>9.4005381325620537E-6</v>
      </c>
      <c r="P28" s="183">
        <v>7.911055113596899E-4</v>
      </c>
      <c r="Q28" s="183">
        <v>1.7158264019589009E-5</v>
      </c>
      <c r="R28" s="183">
        <v>1.1430324905223259E-3</v>
      </c>
      <c r="S28" s="183">
        <v>7.7102670617915071E-4</v>
      </c>
      <c r="T28" s="183">
        <v>6.2244336213274719E-5</v>
      </c>
      <c r="U28" s="183">
        <v>1.5515451774053907E-5</v>
      </c>
      <c r="V28" s="183">
        <v>2.7434969519636492E-3</v>
      </c>
      <c r="W28" s="183">
        <v>9.2704999999999992E-3</v>
      </c>
      <c r="X28" s="183">
        <v>2.5246726104E-3</v>
      </c>
      <c r="Y28" s="183">
        <v>2.9074381243E-3</v>
      </c>
      <c r="Z28" s="183">
        <v>2.1921133534000001E-3</v>
      </c>
      <c r="AA28" s="183">
        <v>2.4836274466E-3</v>
      </c>
      <c r="AB28" s="183">
        <v>1.0107851534700001E-2</v>
      </c>
      <c r="AC28" s="183">
        <v>9.2705000000000004E-6</v>
      </c>
      <c r="AD28" s="183">
        <v>4.5403000000000004E-6</v>
      </c>
      <c r="AE28" s="184"/>
      <c r="AF28" s="183">
        <v>5907.8369483904999</v>
      </c>
      <c r="AG28" s="186" t="s">
        <v>391</v>
      </c>
      <c r="AH28" s="183" t="s">
        <v>391</v>
      </c>
      <c r="AI28" s="183" t="s">
        <v>391</v>
      </c>
      <c r="AJ28" s="186" t="s">
        <v>391</v>
      </c>
      <c r="AK28" s="185" t="s">
        <v>391</v>
      </c>
      <c r="AL28" s="160" t="s">
        <v>49</v>
      </c>
    </row>
    <row r="29" spans="1:39" s="2" customFormat="1" ht="24.75" customHeight="1" thickBot="1" x14ac:dyDescent="0.3">
      <c r="A29" s="120" t="s">
        <v>78</v>
      </c>
      <c r="B29" s="120" t="s">
        <v>83</v>
      </c>
      <c r="C29" s="121" t="s">
        <v>84</v>
      </c>
      <c r="D29" s="181"/>
      <c r="E29" s="182">
        <v>67.89638349886674</v>
      </c>
      <c r="F29" s="183">
        <v>7.4168096776830952</v>
      </c>
      <c r="G29" s="183">
        <v>4.8718561155606555</v>
      </c>
      <c r="H29" s="183">
        <v>1.8349083893089941E-2</v>
      </c>
      <c r="I29" s="183">
        <v>3.0371261452437137</v>
      </c>
      <c r="J29" s="183">
        <v>3.0371261452437137</v>
      </c>
      <c r="K29" s="183">
        <v>3.0371261452437137</v>
      </c>
      <c r="L29" s="183">
        <v>1.5185420209353118</v>
      </c>
      <c r="M29" s="183">
        <v>20.628145045693802</v>
      </c>
      <c r="N29" s="183">
        <v>0.6742485171298731</v>
      </c>
      <c r="O29" s="183">
        <v>8.2432237642439946E-5</v>
      </c>
      <c r="P29" s="183">
        <v>8.6536374821602931E-3</v>
      </c>
      <c r="Q29" s="183">
        <v>1.6419103762137314E-4</v>
      </c>
      <c r="R29" s="183">
        <v>1.3826938166423424E-2</v>
      </c>
      <c r="S29" s="183">
        <v>9.2740359988164218E-3</v>
      </c>
      <c r="T29" s="183">
        <v>3.3983051552236048E-4</v>
      </c>
      <c r="U29" s="183">
        <v>1.6351759995786644E-4</v>
      </c>
      <c r="V29" s="183">
        <v>2.9412964862510757E-2</v>
      </c>
      <c r="W29" s="183">
        <v>0.39950169999999996</v>
      </c>
      <c r="X29" s="183">
        <v>5.7071646641999995E-3</v>
      </c>
      <c r="Y29" s="183">
        <v>3.4560052689400003E-2</v>
      </c>
      <c r="Z29" s="183">
        <v>3.8618480895000001E-2</v>
      </c>
      <c r="AA29" s="183">
        <v>8.8778117E-3</v>
      </c>
      <c r="AB29" s="183">
        <v>8.7763509948600008E-2</v>
      </c>
      <c r="AC29" s="183">
        <v>6.9119800000000002E-5</v>
      </c>
      <c r="AD29" s="183">
        <v>6.9119800000000002E-5</v>
      </c>
      <c r="AE29" s="184"/>
      <c r="AF29" s="183">
        <v>69190.100242781802</v>
      </c>
      <c r="AG29" s="186" t="s">
        <v>391</v>
      </c>
      <c r="AH29" s="183" t="s">
        <v>391</v>
      </c>
      <c r="AI29" s="183" t="s">
        <v>391</v>
      </c>
      <c r="AJ29" s="186" t="s">
        <v>391</v>
      </c>
      <c r="AK29" s="185" t="s">
        <v>391</v>
      </c>
      <c r="AL29" s="160" t="s">
        <v>49</v>
      </c>
    </row>
    <row r="30" spans="1:39" s="2" customFormat="1" ht="24.75" customHeight="1" thickBot="1" x14ac:dyDescent="0.3">
      <c r="A30" s="120" t="s">
        <v>78</v>
      </c>
      <c r="B30" s="120" t="s">
        <v>85</v>
      </c>
      <c r="C30" s="121" t="s">
        <v>86</v>
      </c>
      <c r="D30" s="181"/>
      <c r="E30" s="182">
        <v>0.45141724754274865</v>
      </c>
      <c r="F30" s="183">
        <v>1.6446849310226614</v>
      </c>
      <c r="G30" s="183">
        <v>3.9416397422859621E-2</v>
      </c>
      <c r="H30" s="183">
        <v>2.459730636981483E-3</v>
      </c>
      <c r="I30" s="183">
        <v>3.2708536965869318E-2</v>
      </c>
      <c r="J30" s="183">
        <v>3.2708536965869318E-2</v>
      </c>
      <c r="K30" s="183">
        <v>3.2708536965869318E-2</v>
      </c>
      <c r="L30" s="183">
        <v>4.4758106689008481E-3</v>
      </c>
      <c r="M30" s="183">
        <v>22.04006853205016</v>
      </c>
      <c r="N30" s="183">
        <v>3.9416397772573482</v>
      </c>
      <c r="O30" s="183">
        <v>1.2686578265877325E-5</v>
      </c>
      <c r="P30" s="183">
        <v>3.4292265757887867E-4</v>
      </c>
      <c r="Q30" s="183">
        <v>1.1824919226857883E-5</v>
      </c>
      <c r="R30" s="183">
        <v>2.6854771968530154E-4</v>
      </c>
      <c r="S30" s="183">
        <v>9.9688397521330708E-4</v>
      </c>
      <c r="T30" s="183">
        <v>1.2424920489183792E-4</v>
      </c>
      <c r="U30" s="183">
        <v>1.2665511165959317E-5</v>
      </c>
      <c r="V30" s="183">
        <v>1.7749615341086855E-3</v>
      </c>
      <c r="W30" s="183">
        <v>3.8273299999999996E-2</v>
      </c>
      <c r="X30" s="183">
        <v>5.8321254389999996E-4</v>
      </c>
      <c r="Y30" s="183">
        <v>1.0692229973000001E-3</v>
      </c>
      <c r="Z30" s="183">
        <v>3.6450783990000005E-4</v>
      </c>
      <c r="AA30" s="183">
        <v>1.2514769172999999E-3</v>
      </c>
      <c r="AB30" s="183">
        <v>3.2684202983999998E-3</v>
      </c>
      <c r="AC30" s="183">
        <v>3.8273399999999998E-5</v>
      </c>
      <c r="AD30" s="183">
        <v>3.8273399999999998E-5</v>
      </c>
      <c r="AE30" s="184"/>
      <c r="AF30" s="183">
        <v>1708.3066643068</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9.4171408128385981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432.62721579800001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0.45052649713412601</v>
      </c>
      <c r="J32" s="183">
        <v>0.89417137331760344</v>
      </c>
      <c r="K32" s="183">
        <v>1.1150068136852249</v>
      </c>
      <c r="L32" s="183">
        <v>9.5402020178021241E-2</v>
      </c>
      <c r="M32" s="188" t="s">
        <v>391</v>
      </c>
      <c r="N32" s="183">
        <v>3.6898893912815995</v>
      </c>
      <c r="O32" s="183">
        <v>1.5728587146385024E-2</v>
      </c>
      <c r="P32" s="183" t="s">
        <v>390</v>
      </c>
      <c r="Q32" s="183">
        <v>4.1982173421693504E-2</v>
      </c>
      <c r="R32" s="183">
        <v>1.3818072003118018</v>
      </c>
      <c r="S32" s="183">
        <v>30.377093208616245</v>
      </c>
      <c r="T32" s="183">
        <v>0.20938396795321948</v>
      </c>
      <c r="U32" s="183">
        <v>2.2300136273704495E-2</v>
      </c>
      <c r="V32" s="183">
        <v>9.0249021479418428</v>
      </c>
      <c r="W32" s="183" t="s">
        <v>390</v>
      </c>
      <c r="X32" s="183">
        <v>2.9838019590323797E-4</v>
      </c>
      <c r="Y32" s="183">
        <v>1.6935092199913505E-4</v>
      </c>
      <c r="Z32" s="183">
        <v>2.4999421818919937E-4</v>
      </c>
      <c r="AA32" s="183" t="s">
        <v>390</v>
      </c>
      <c r="AB32" s="183">
        <v>7.1772533609157233E-4</v>
      </c>
      <c r="AC32" s="183" t="s">
        <v>391</v>
      </c>
      <c r="AD32" s="183" t="s">
        <v>390</v>
      </c>
      <c r="AE32" s="184"/>
      <c r="AF32" s="185" t="s">
        <v>391</v>
      </c>
      <c r="AG32" s="185" t="s">
        <v>391</v>
      </c>
      <c r="AH32" s="185" t="s">
        <v>391</v>
      </c>
      <c r="AI32" s="185" t="s">
        <v>391</v>
      </c>
      <c r="AJ32" s="185" t="s">
        <v>391</v>
      </c>
      <c r="AK32" s="183">
        <v>32144.129905040947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0.22829025021381616</v>
      </c>
      <c r="J33" s="183">
        <v>0.42275972261817796</v>
      </c>
      <c r="K33" s="183">
        <v>0.84551944523635592</v>
      </c>
      <c r="L33" s="183">
        <v>8.9625061195053729E-3</v>
      </c>
      <c r="M33" s="188" t="s">
        <v>391</v>
      </c>
      <c r="N33" s="183">
        <v>4.0385863178081183E-2</v>
      </c>
      <c r="O33" s="183" t="s">
        <v>390</v>
      </c>
      <c r="P33" s="183" t="s">
        <v>390</v>
      </c>
      <c r="Q33" s="183" t="s">
        <v>390</v>
      </c>
      <c r="R33" s="183">
        <v>1.6997951417540055E-2</v>
      </c>
      <c r="S33" s="183">
        <v>7.6581861306759084E-3</v>
      </c>
      <c r="T33" s="183">
        <v>1.264512522102669E-2</v>
      </c>
      <c r="U33" s="183" t="s">
        <v>390</v>
      </c>
      <c r="V33" s="183">
        <v>6.3773774938622324E-2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32144.129905040947</v>
      </c>
      <c r="AL33" s="160" t="s">
        <v>386</v>
      </c>
    </row>
    <row r="34" spans="1:256" s="2" customFormat="1" ht="24.75" customHeight="1" thickBot="1" x14ac:dyDescent="0.3">
      <c r="A34" s="120" t="s">
        <v>70</v>
      </c>
      <c r="B34" s="120" t="s">
        <v>93</v>
      </c>
      <c r="C34" s="121" t="s">
        <v>94</v>
      </c>
      <c r="D34" s="181"/>
      <c r="E34" s="182">
        <v>12.187402544982605</v>
      </c>
      <c r="F34" s="183">
        <v>1.1574024300431447</v>
      </c>
      <c r="G34" s="183">
        <v>4.8799999999999989E-3</v>
      </c>
      <c r="H34" s="183">
        <v>2.4399999999999995E-3</v>
      </c>
      <c r="I34" s="183">
        <v>0.25467969933883033</v>
      </c>
      <c r="J34" s="183">
        <v>0.27907969933883037</v>
      </c>
      <c r="K34" s="183">
        <v>0.39794075527652761</v>
      </c>
      <c r="L34" s="183">
        <v>0.16554180457023976</v>
      </c>
      <c r="M34" s="183">
        <v>3.3990807257690929</v>
      </c>
      <c r="N34" s="183">
        <v>9.7599999999999987E-5</v>
      </c>
      <c r="O34" s="183">
        <v>4.1479999999999995E-4</v>
      </c>
      <c r="P34" s="183">
        <v>1.2931999999999998E-3</v>
      </c>
      <c r="Q34" s="183">
        <v>2.44E-5</v>
      </c>
      <c r="R34" s="183">
        <v>1.2199999999999999E-2</v>
      </c>
      <c r="S34" s="183">
        <v>0.41479999999999995</v>
      </c>
      <c r="T34" s="183">
        <v>1.7080000000000001E-2</v>
      </c>
      <c r="U34" s="183">
        <v>2.4399999999999999E-3</v>
      </c>
      <c r="V34" s="183">
        <v>0.24399999999999997</v>
      </c>
      <c r="W34" s="183" t="s">
        <v>390</v>
      </c>
      <c r="X34" s="183">
        <v>7.3199999999999993E-3</v>
      </c>
      <c r="Y34" s="183">
        <v>1.2199999999999999E-2</v>
      </c>
      <c r="Z34" s="183">
        <v>9.0767999999999995E-3</v>
      </c>
      <c r="AA34" s="183">
        <v>2.0983999999999994E-3</v>
      </c>
      <c r="AB34" s="183">
        <v>3.0695199999999999E-2</v>
      </c>
      <c r="AC34" s="183" t="s">
        <v>391</v>
      </c>
      <c r="AD34" s="183" t="s">
        <v>391</v>
      </c>
      <c r="AE34" s="184"/>
      <c r="AF34" s="183">
        <v>10366.34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0.57629999999999992</v>
      </c>
      <c r="F36" s="183">
        <v>7.9642926000000003E-2</v>
      </c>
      <c r="G36" s="183">
        <v>5.0999999999999997E-2</v>
      </c>
      <c r="H36" s="183">
        <v>2.0400000000000003E-4</v>
      </c>
      <c r="I36" s="183">
        <v>4.0229677399240001E-2</v>
      </c>
      <c r="J36" s="183">
        <v>4.4539999999999996E-2</v>
      </c>
      <c r="K36" s="183">
        <v>4.4539999999999996E-2</v>
      </c>
      <c r="L36" s="183">
        <v>2.2269999999999998E-3</v>
      </c>
      <c r="M36" s="183">
        <v>0.33541000000000004</v>
      </c>
      <c r="N36" s="183">
        <v>6.3749999999999999E-6</v>
      </c>
      <c r="O36" s="183">
        <v>1.4789999999999999E-4</v>
      </c>
      <c r="P36" s="183">
        <v>9.0099999999999995E-5</v>
      </c>
      <c r="Q36" s="183">
        <v>1.7000000000000002E-6</v>
      </c>
      <c r="R36" s="183">
        <v>5.1000000000000004E-4</v>
      </c>
      <c r="S36" s="183">
        <v>3.6039999999999998E-4</v>
      </c>
      <c r="T36" s="183">
        <v>1.4960000000000003E-4</v>
      </c>
      <c r="U36" s="183">
        <v>1.7000000000000002E-6</v>
      </c>
      <c r="V36" s="183">
        <v>2.9545999999999999E-2</v>
      </c>
      <c r="W36" s="183" t="s">
        <v>390</v>
      </c>
      <c r="X36" s="183">
        <v>5.1000000000000004E-4</v>
      </c>
      <c r="Y36" s="183">
        <v>8.4999999999999995E-4</v>
      </c>
      <c r="Z36" s="183">
        <v>2.0739999999999997E-4</v>
      </c>
      <c r="AA36" s="183">
        <v>1.4619999999999998E-4</v>
      </c>
      <c r="AB36" s="183">
        <v>1.7136E-3</v>
      </c>
      <c r="AC36" s="183">
        <v>7.2589999881000005E-6</v>
      </c>
      <c r="AD36" s="183">
        <v>3.4566666099999997E-6</v>
      </c>
      <c r="AE36" s="184"/>
      <c r="AF36" s="183">
        <v>722.245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0.15866275160724722</v>
      </c>
      <c r="F37" s="182">
        <v>5.2887583869082409E-3</v>
      </c>
      <c r="G37" s="182">
        <v>9.2883819170075995E-4</v>
      </c>
      <c r="H37" s="182" t="s">
        <v>391</v>
      </c>
      <c r="I37" s="182">
        <v>6.6109479836353011E-4</v>
      </c>
      <c r="J37" s="182">
        <v>6.6109479836353011E-4</v>
      </c>
      <c r="K37" s="182">
        <v>6.6109479836353011E-4</v>
      </c>
      <c r="L37" s="182">
        <v>1.6527369959088259E-5</v>
      </c>
      <c r="M37" s="182">
        <v>1.5866275160724724E-2</v>
      </c>
      <c r="N37" s="182">
        <v>4.958210987726476E-6</v>
      </c>
      <c r="O37" s="182">
        <v>8.263684979544127E-7</v>
      </c>
      <c r="P37" s="182">
        <v>3.3054739918176505E-4</v>
      </c>
      <c r="Q37" s="182">
        <v>3.9665687901811806E-4</v>
      </c>
      <c r="R37" s="182">
        <v>2.5121602337814145E-6</v>
      </c>
      <c r="S37" s="182">
        <v>2.5121602337814147E-7</v>
      </c>
      <c r="T37" s="182">
        <v>1.6857917358270019E-6</v>
      </c>
      <c r="U37" s="182">
        <v>3.7021308708357688E-5</v>
      </c>
      <c r="V37" s="182">
        <v>4.958210987726476E-6</v>
      </c>
      <c r="W37" s="182" t="s">
        <v>390</v>
      </c>
      <c r="X37" s="182">
        <v>1.8510654354178846E-6</v>
      </c>
      <c r="Y37" s="182">
        <v>5.2226489070718879E-6</v>
      </c>
      <c r="Z37" s="182">
        <v>3.6690761309175922E-6</v>
      </c>
      <c r="AA37" s="182">
        <v>2.7633762571595558E-5</v>
      </c>
      <c r="AB37" s="183">
        <v>3.8376553045002921E-5</v>
      </c>
      <c r="AC37" s="182" t="s">
        <v>391</v>
      </c>
      <c r="AD37" s="182" t="s">
        <v>391</v>
      </c>
      <c r="AE37" s="184"/>
      <c r="AF37" s="186" t="s">
        <v>391</v>
      </c>
      <c r="AG37" s="186" t="s">
        <v>391</v>
      </c>
      <c r="AH37" s="186">
        <v>3305.4739918176506</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20.366526482547719</v>
      </c>
      <c r="F39" s="183">
        <v>15.993409550507703</v>
      </c>
      <c r="G39" s="183">
        <v>87.906350983705593</v>
      </c>
      <c r="H39" s="183">
        <v>8.4449053000003216E-2</v>
      </c>
      <c r="I39" s="183">
        <v>13.32174980038465</v>
      </c>
      <c r="J39" s="183">
        <v>24.189864742384124</v>
      </c>
      <c r="K39" s="183">
        <v>56.244720250383558</v>
      </c>
      <c r="L39" s="183">
        <v>0.93131103233738532</v>
      </c>
      <c r="M39" s="183">
        <v>66.929950707823807</v>
      </c>
      <c r="N39" s="183">
        <v>3.236014882198365</v>
      </c>
      <c r="O39" s="183">
        <v>0.14706774958412738</v>
      </c>
      <c r="P39" s="183">
        <v>0.30053537001209873</v>
      </c>
      <c r="Q39" s="183">
        <v>3.1908352648591958</v>
      </c>
      <c r="R39" s="183">
        <v>2.2019796955226538</v>
      </c>
      <c r="S39" s="183">
        <v>3.6415433414032781</v>
      </c>
      <c r="T39" s="183">
        <v>8.2138715078566609</v>
      </c>
      <c r="U39" s="183">
        <v>0.33030830927970251</v>
      </c>
      <c r="V39" s="183">
        <v>6.6171181615153669</v>
      </c>
      <c r="W39" s="183">
        <v>0.70762493933302473</v>
      </c>
      <c r="X39" s="183">
        <v>2.7691987002559506E-2</v>
      </c>
      <c r="Y39" s="183">
        <v>4.4786215114480769E-2</v>
      </c>
      <c r="Z39" s="183">
        <v>3.125776964279818E-2</v>
      </c>
      <c r="AA39" s="183">
        <v>2.4333286577824628E-2</v>
      </c>
      <c r="AB39" s="183">
        <v>0.12806925833766403</v>
      </c>
      <c r="AC39" s="183">
        <v>0.45261181871104511</v>
      </c>
      <c r="AD39" s="183">
        <v>0.45878359678020475</v>
      </c>
      <c r="AE39" s="184"/>
      <c r="AF39" s="183">
        <v>20002.017766820107</v>
      </c>
      <c r="AG39" s="186">
        <v>67674.107767046749</v>
      </c>
      <c r="AH39" s="183">
        <v>54513.505734599865</v>
      </c>
      <c r="AI39" s="183">
        <v>1414.3893643751198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16.963751218595608</v>
      </c>
      <c r="F41" s="183">
        <v>422.55018423056913</v>
      </c>
      <c r="G41" s="183">
        <v>91.1078427047822</v>
      </c>
      <c r="H41" s="183">
        <v>0.27195261212094118</v>
      </c>
      <c r="I41" s="183">
        <v>152.9387262649073</v>
      </c>
      <c r="J41" s="183">
        <v>155.5265161008499</v>
      </c>
      <c r="K41" s="183">
        <v>170.07232510609666</v>
      </c>
      <c r="L41" s="183">
        <v>10.417155404748669</v>
      </c>
      <c r="M41" s="183">
        <v>1959.9865170090145</v>
      </c>
      <c r="N41" s="183">
        <v>3.8685553556132874</v>
      </c>
      <c r="O41" s="183">
        <v>0.31402946902536411</v>
      </c>
      <c r="P41" s="183">
        <v>1.0360643751617402</v>
      </c>
      <c r="Q41" s="183">
        <v>1.1167815319613583</v>
      </c>
      <c r="R41" s="183">
        <v>2.1620289269948199</v>
      </c>
      <c r="S41" s="183">
        <v>1.0493490948486699</v>
      </c>
      <c r="T41" s="183">
        <v>0.65608007304014893</v>
      </c>
      <c r="U41" s="183">
        <v>0.59611529975523392</v>
      </c>
      <c r="V41" s="183">
        <v>10.517110119639652</v>
      </c>
      <c r="W41" s="183">
        <v>8.5733596322210212E-2</v>
      </c>
      <c r="X41" s="183">
        <v>29.072923927748594</v>
      </c>
      <c r="Y41" s="183">
        <v>25.901856637316065</v>
      </c>
      <c r="Z41" s="183">
        <v>11.931717785170518</v>
      </c>
      <c r="AA41" s="183">
        <v>16.712386838098872</v>
      </c>
      <c r="AB41" s="183">
        <v>83.618885188334076</v>
      </c>
      <c r="AC41" s="183">
        <v>75.475031394930909</v>
      </c>
      <c r="AD41" s="183">
        <v>0.48465518988687967</v>
      </c>
      <c r="AE41" s="184"/>
      <c r="AF41" s="183" t="s">
        <v>390</v>
      </c>
      <c r="AG41" s="186">
        <v>157986.04040313701</v>
      </c>
      <c r="AH41" s="183">
        <v>49307.693283650806</v>
      </c>
      <c r="AI41" s="183">
        <v>43184</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1.0587200049999976</v>
      </c>
      <c r="F43" s="183">
        <v>1.0497765619999975</v>
      </c>
      <c r="G43" s="183">
        <v>3.8575292160000267</v>
      </c>
      <c r="H43" s="183" t="s">
        <v>439</v>
      </c>
      <c r="I43" s="183">
        <v>0.74217109599999742</v>
      </c>
      <c r="J43" s="183">
        <v>1.1984292259999991</v>
      </c>
      <c r="K43" s="183">
        <v>2.7025174970000001</v>
      </c>
      <c r="L43" s="183">
        <v>5.721161043393836E-2</v>
      </c>
      <c r="M43" s="183">
        <v>4.4514881970000042</v>
      </c>
      <c r="N43" s="183">
        <v>0.14886054572710028</v>
      </c>
      <c r="O43" s="183">
        <v>1.1003152967983411E-2</v>
      </c>
      <c r="P43" s="183">
        <v>1.2904012122036609E-2</v>
      </c>
      <c r="Q43" s="183">
        <v>0.13776361439573315</v>
      </c>
      <c r="R43" s="183">
        <v>0.10271968967540712</v>
      </c>
      <c r="S43" s="183">
        <v>0.15933795578555246</v>
      </c>
      <c r="T43" s="183">
        <v>0.4200393484782623</v>
      </c>
      <c r="U43" s="183">
        <v>1.5043161276649362E-2</v>
      </c>
      <c r="V43" s="183">
        <v>0.47879918682918937</v>
      </c>
      <c r="W43" s="183">
        <v>6.4849711270075674E-2</v>
      </c>
      <c r="X43" s="183">
        <v>4.5693004230707903E-3</v>
      </c>
      <c r="Y43" s="183">
        <v>7.3322008443583659E-3</v>
      </c>
      <c r="Z43" s="183">
        <v>3.0308710118248918E-3</v>
      </c>
      <c r="AA43" s="183">
        <v>2.3968034090560749E-3</v>
      </c>
      <c r="AB43" s="183">
        <v>1.7329175688310185E-2</v>
      </c>
      <c r="AC43" s="183">
        <v>2.107658871553509E-2</v>
      </c>
      <c r="AD43" s="183">
        <v>2.0502854173064314E-2</v>
      </c>
      <c r="AE43" s="184"/>
      <c r="AF43" s="183">
        <v>1202.4966666000007</v>
      </c>
      <c r="AG43" s="183">
        <v>2853.8466000000008</v>
      </c>
      <c r="AH43" s="183">
        <v>2780.359073619999</v>
      </c>
      <c r="AI43" s="183">
        <v>396.80588400000011</v>
      </c>
      <c r="AJ43" s="186" t="s">
        <v>391</v>
      </c>
      <c r="AK43" s="185" t="s">
        <v>391</v>
      </c>
      <c r="AL43" s="160" t="s">
        <v>49</v>
      </c>
    </row>
    <row r="44" spans="1:256" s="2" customFormat="1" ht="24.75" customHeight="1" thickBot="1" x14ac:dyDescent="0.3">
      <c r="A44" s="120" t="s">
        <v>70</v>
      </c>
      <c r="B44" s="120" t="s">
        <v>111</v>
      </c>
      <c r="C44" s="121" t="s">
        <v>112</v>
      </c>
      <c r="D44" s="181"/>
      <c r="E44" s="182">
        <v>78.779520000000005</v>
      </c>
      <c r="F44" s="183">
        <v>11.712198340517714</v>
      </c>
      <c r="G44" s="183">
        <v>4.7000000000000002E-3</v>
      </c>
      <c r="H44" s="183">
        <v>1.0941599999999999E-2</v>
      </c>
      <c r="I44" s="183">
        <v>7.4557317161078718</v>
      </c>
      <c r="J44" s="183">
        <v>7.9316294852211406</v>
      </c>
      <c r="K44" s="183">
        <v>7.9316294852211406</v>
      </c>
      <c r="L44" s="183">
        <v>4.4734390296647231</v>
      </c>
      <c r="M44" s="183">
        <v>26.07750487407144</v>
      </c>
      <c r="N44" s="183" t="s">
        <v>390</v>
      </c>
      <c r="O44" s="183">
        <v>4.0889999999999998E-3</v>
      </c>
      <c r="P44" s="183">
        <v>2.4910000000000002E-3</v>
      </c>
      <c r="Q44" s="183">
        <v>4.699999999999999E-5</v>
      </c>
      <c r="R44" s="183">
        <v>1.41E-2</v>
      </c>
      <c r="S44" s="183">
        <v>9.9640000000000006E-3</v>
      </c>
      <c r="T44" s="183">
        <v>4.1360000000000008E-3</v>
      </c>
      <c r="U44" s="183">
        <v>4.699999999999999E-5</v>
      </c>
      <c r="V44" s="183">
        <v>0.81686000000000003</v>
      </c>
      <c r="W44" s="183" t="s">
        <v>390</v>
      </c>
      <c r="X44" s="183">
        <v>1.3958999999999999E-2</v>
      </c>
      <c r="Y44" s="183">
        <v>1.974E-4</v>
      </c>
      <c r="Z44" s="183">
        <v>8.3660000000000009E-5</v>
      </c>
      <c r="AA44" s="183">
        <v>1.4100000000000001E-4</v>
      </c>
      <c r="AB44" s="183">
        <v>1.4381060000000001E-2</v>
      </c>
      <c r="AC44" s="183" t="s">
        <v>390</v>
      </c>
      <c r="AD44" s="183" t="s">
        <v>390</v>
      </c>
      <c r="AE44" s="184"/>
      <c r="AF44" s="183">
        <v>19975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0.5233620000000001</v>
      </c>
      <c r="F47" s="183">
        <v>9.0146000000000004E-2</v>
      </c>
      <c r="G47" s="183">
        <v>2.8000000000000004E-3</v>
      </c>
      <c r="H47" s="183">
        <v>9.800000000000001E-5</v>
      </c>
      <c r="I47" s="183">
        <v>5.6657999999999993E-2</v>
      </c>
      <c r="J47" s="183">
        <v>5.6657999999999993E-2</v>
      </c>
      <c r="K47" s="183">
        <v>5.6657999999999993E-2</v>
      </c>
      <c r="L47" s="183">
        <v>3.1094E-2</v>
      </c>
      <c r="M47" s="183">
        <v>0.24592399999999998</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594.79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19.331275000000002</v>
      </c>
      <c r="G48" s="188" t="s">
        <v>391</v>
      </c>
      <c r="H48" s="188" t="s">
        <v>391</v>
      </c>
      <c r="I48" s="183">
        <v>0.55133550000000009</v>
      </c>
      <c r="J48" s="183">
        <v>3.8547120000000001</v>
      </c>
      <c r="K48" s="183">
        <v>8.4125435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101.354</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50.073395000000005</v>
      </c>
      <c r="Y49" s="182">
        <v>61.576742499999995</v>
      </c>
      <c r="Z49" s="182">
        <v>31.803372500000002</v>
      </c>
      <c r="AA49" s="182">
        <v>23.006695000000001</v>
      </c>
      <c r="AB49" s="183">
        <v>166.460205</v>
      </c>
      <c r="AC49" s="182" t="s">
        <v>390</v>
      </c>
      <c r="AD49" s="182" t="s">
        <v>390</v>
      </c>
      <c r="AE49" s="184"/>
      <c r="AF49" s="186" t="s">
        <v>391</v>
      </c>
      <c r="AG49" s="186" t="s">
        <v>391</v>
      </c>
      <c r="AH49" s="186" t="s">
        <v>391</v>
      </c>
      <c r="AI49" s="186" t="s">
        <v>391</v>
      </c>
      <c r="AJ49" s="186" t="s">
        <v>391</v>
      </c>
      <c r="AK49" s="186">
        <v>8.5370000000000008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5.0271000000000003E-2</v>
      </c>
      <c r="AL51" s="160" t="s">
        <v>130</v>
      </c>
    </row>
    <row r="52" spans="1:38" s="2" customFormat="1" ht="24.75" customHeight="1" thickBot="1" x14ac:dyDescent="0.3">
      <c r="A52" s="120" t="s">
        <v>119</v>
      </c>
      <c r="B52" s="123" t="s">
        <v>131</v>
      </c>
      <c r="C52" s="125" t="s">
        <v>399</v>
      </c>
      <c r="D52" s="192"/>
      <c r="E52" s="183">
        <v>3.1763000000000008</v>
      </c>
      <c r="F52" s="183">
        <v>2.9589209621993122</v>
      </c>
      <c r="G52" s="183">
        <v>3.5863</v>
      </c>
      <c r="H52" s="183" t="s">
        <v>390</v>
      </c>
      <c r="I52" s="183">
        <v>2.3935801312089972E-2</v>
      </c>
      <c r="J52" s="183">
        <v>4.1032802249297083E-2</v>
      </c>
      <c r="K52" s="183">
        <v>6.8388003748828488E-2</v>
      </c>
      <c r="L52" s="183" t="s">
        <v>391</v>
      </c>
      <c r="M52" s="183">
        <v>0.19931772474861173</v>
      </c>
      <c r="N52" s="183">
        <v>2.1891000000000001E-2</v>
      </c>
      <c r="O52" s="183">
        <v>3.6484999999999998E-3</v>
      </c>
      <c r="P52" s="183">
        <v>4.3781999999999996E-3</v>
      </c>
      <c r="Q52" s="183">
        <v>7.2970000000000001E-4</v>
      </c>
      <c r="R52" s="183">
        <v>7.2970000000000001E-4</v>
      </c>
      <c r="S52" s="183">
        <v>8.7563999999999993E-3</v>
      </c>
      <c r="T52" s="183">
        <v>3.8674099999999996E-2</v>
      </c>
      <c r="U52" s="183">
        <v>7.2970000000000001E-4</v>
      </c>
      <c r="V52" s="183">
        <v>7.2969999999999997E-3</v>
      </c>
      <c r="W52" s="183">
        <v>8.7563999999999993E-3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7.2969999999999997</v>
      </c>
      <c r="AL52" s="160" t="s">
        <v>132</v>
      </c>
    </row>
    <row r="53" spans="1:38" s="2" customFormat="1" ht="24.75" customHeight="1" thickBot="1" x14ac:dyDescent="0.3">
      <c r="A53" s="120" t="s">
        <v>119</v>
      </c>
      <c r="B53" s="123" t="s">
        <v>133</v>
      </c>
      <c r="C53" s="125" t="s">
        <v>134</v>
      </c>
      <c r="D53" s="192"/>
      <c r="E53" s="188" t="s">
        <v>391</v>
      </c>
      <c r="F53" s="183">
        <v>1.2426204000000001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4.4989999999999997</v>
      </c>
      <c r="AL53" s="160" t="s">
        <v>135</v>
      </c>
    </row>
    <row r="54" spans="1:38" s="2" customFormat="1" ht="23.4" thickBot="1" x14ac:dyDescent="0.3">
      <c r="A54" s="120" t="s">
        <v>119</v>
      </c>
      <c r="B54" s="123" t="s">
        <v>136</v>
      </c>
      <c r="C54" s="125" t="s">
        <v>137</v>
      </c>
      <c r="D54" s="192"/>
      <c r="E54" s="182" t="s">
        <v>391</v>
      </c>
      <c r="F54" s="183">
        <v>1.7887701204471549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7839.4120000000003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1.6954010919999998</v>
      </c>
      <c r="J57" s="182">
        <v>2.4401197530000003</v>
      </c>
      <c r="K57" s="182">
        <v>2.9465964040000014</v>
      </c>
      <c r="L57" s="182">
        <v>5.0862032759999988E-2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4726</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1823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11.171281091156196</v>
      </c>
      <c r="O59" s="182">
        <v>0.23566042087227784</v>
      </c>
      <c r="P59" s="182">
        <v>5.1145781751027021E-3</v>
      </c>
      <c r="Q59" s="182">
        <v>0.73860714443117947</v>
      </c>
      <c r="R59" s="182">
        <v>0.70077184361719014</v>
      </c>
      <c r="S59" s="182">
        <v>1.1934015741906303E-2</v>
      </c>
      <c r="T59" s="182">
        <v>0.83538110193344206</v>
      </c>
      <c r="U59" s="182">
        <v>2.6457250569332316</v>
      </c>
      <c r="V59" s="182">
        <v>6.9993714810999252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1236.5810550000001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1.0802958782163428</v>
      </c>
      <c r="J60" s="183">
        <v>3.5796421556544717</v>
      </c>
      <c r="K60" s="183">
        <v>6.9693659018521439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112070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8.1995361672906525E-2</v>
      </c>
      <c r="J61" s="183">
        <v>0.82099325686861624</v>
      </c>
      <c r="K61" s="183">
        <v>1.7619620513487466</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0.33586500000000002</v>
      </c>
      <c r="F64" s="182" t="s">
        <v>390</v>
      </c>
      <c r="G64" s="182" t="s">
        <v>390</v>
      </c>
      <c r="H64" s="182">
        <v>3.3586499999999999E-3</v>
      </c>
      <c r="I64" s="182" t="s">
        <v>391</v>
      </c>
      <c r="J64" s="182" t="s">
        <v>391</v>
      </c>
      <c r="K64" s="182" t="s">
        <v>391</v>
      </c>
      <c r="L64" s="182" t="s">
        <v>391</v>
      </c>
      <c r="M64" s="182">
        <v>3.3586499999999998E-2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335.86500000000001</v>
      </c>
      <c r="AL64" s="160" t="s">
        <v>160</v>
      </c>
    </row>
    <row r="65" spans="1:38" s="2" customFormat="1" ht="24.75" customHeight="1" thickBot="1" x14ac:dyDescent="0.3">
      <c r="A65" s="120" t="s">
        <v>53</v>
      </c>
      <c r="B65" s="123" t="s">
        <v>161</v>
      </c>
      <c r="C65" s="121" t="s">
        <v>162</v>
      </c>
      <c r="D65" s="181"/>
      <c r="E65" s="182">
        <v>0.31072224665813736</v>
      </c>
      <c r="F65" s="182" t="s">
        <v>391</v>
      </c>
      <c r="G65" s="182" t="s">
        <v>391</v>
      </c>
      <c r="H65" s="182">
        <v>8.1162849087238087E-2</v>
      </c>
      <c r="I65" s="182">
        <v>4.752692931550847E-5</v>
      </c>
      <c r="J65" s="182" t="s">
        <v>391</v>
      </c>
      <c r="K65" s="182" t="s">
        <v>391</v>
      </c>
      <c r="L65" s="182">
        <v>8.5548472767915241E-6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471.95600000000002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23.326000000000001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1.9672579000000003</v>
      </c>
      <c r="F70" s="182">
        <v>3.4398024999999994</v>
      </c>
      <c r="G70" s="182">
        <v>11.302127983999997</v>
      </c>
      <c r="H70" s="182">
        <v>5.8976074000000001</v>
      </c>
      <c r="I70" s="182">
        <v>0.73068084999999994</v>
      </c>
      <c r="J70" s="182">
        <v>1.1358304899999998</v>
      </c>
      <c r="K70" s="182">
        <v>1.3875656000000001</v>
      </c>
      <c r="L70" s="182">
        <v>1.3152255299999999E-2</v>
      </c>
      <c r="M70" s="182">
        <v>1.0417000000000001</v>
      </c>
      <c r="N70" s="182" t="s">
        <v>390</v>
      </c>
      <c r="O70" s="182" t="s">
        <v>390</v>
      </c>
      <c r="P70" s="182">
        <v>0.72488994803798601</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63.881959220445545</v>
      </c>
      <c r="O72" s="182">
        <v>1.8901933787692609</v>
      </c>
      <c r="P72" s="182">
        <v>0.16528558930211984</v>
      </c>
      <c r="Q72" s="182">
        <v>56.339248123114615</v>
      </c>
      <c r="R72" s="182">
        <v>4.8786665609000019</v>
      </c>
      <c r="S72" s="182">
        <v>0.70936233999999987</v>
      </c>
      <c r="T72" s="182">
        <v>19.796045746499992</v>
      </c>
      <c r="U72" s="182">
        <v>1.8248679000000004E-2</v>
      </c>
      <c r="V72" s="182">
        <v>27.065681839000007</v>
      </c>
      <c r="W72" s="182">
        <v>8.8871807170706028</v>
      </c>
      <c r="X72" s="182">
        <v>1.3977402589019131E-3</v>
      </c>
      <c r="Y72" s="182">
        <v>1.6530058403211648E-2</v>
      </c>
      <c r="Z72" s="182">
        <v>5.6830543360743193E-3</v>
      </c>
      <c r="AA72" s="182">
        <v>8.6249110648489084E-4</v>
      </c>
      <c r="AB72" s="183">
        <v>2.4473344104672771E-2</v>
      </c>
      <c r="AC72" s="182" t="s">
        <v>439</v>
      </c>
      <c r="AD72" s="182">
        <v>0.18520948580000002</v>
      </c>
      <c r="AE72" s="184"/>
      <c r="AF72" s="191" t="s">
        <v>391</v>
      </c>
      <c r="AG72" s="191" t="s">
        <v>391</v>
      </c>
      <c r="AH72" s="191" t="s">
        <v>391</v>
      </c>
      <c r="AI72" s="191" t="s">
        <v>391</v>
      </c>
      <c r="AJ72" s="191" t="s">
        <v>391</v>
      </c>
      <c r="AK72" s="183">
        <v>9196.991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1.6694999025905884E-2</v>
      </c>
      <c r="J73" s="182">
        <v>2.8620001113250415E-2</v>
      </c>
      <c r="K73" s="182">
        <v>4.7700000000000006E-2</v>
      </c>
      <c r="L73" s="182">
        <v>1.6694999025905885E-3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0.83699999999999997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5.5988768631928592E-3</v>
      </c>
      <c r="O74" s="182">
        <v>5.0213524704172726E-3</v>
      </c>
      <c r="P74" s="182">
        <v>5.6166468445090302E-2</v>
      </c>
      <c r="Q74" s="182">
        <v>6.8916430039443642E-3</v>
      </c>
      <c r="R74" s="182" t="s">
        <v>390</v>
      </c>
      <c r="S74" s="182" t="s">
        <v>390</v>
      </c>
      <c r="T74" s="182" t="s">
        <v>390</v>
      </c>
      <c r="U74" s="182" t="s">
        <v>390</v>
      </c>
      <c r="V74" s="182" t="s">
        <v>390</v>
      </c>
      <c r="W74" s="182">
        <v>0.12172437201577745</v>
      </c>
      <c r="X74" s="182" t="s">
        <v>390</v>
      </c>
      <c r="Y74" s="182" t="s">
        <v>390</v>
      </c>
      <c r="Z74" s="182" t="s">
        <v>390</v>
      </c>
      <c r="AA74" s="182" t="s">
        <v>390</v>
      </c>
      <c r="AB74" s="182" t="s">
        <v>390</v>
      </c>
      <c r="AC74" s="182">
        <v>430.97</v>
      </c>
      <c r="AD74" s="182">
        <v>2.9320469171683624E-2</v>
      </c>
      <c r="AE74" s="184"/>
      <c r="AF74" s="191" t="s">
        <v>391</v>
      </c>
      <c r="AG74" s="191" t="s">
        <v>391</v>
      </c>
      <c r="AH74" s="191" t="s">
        <v>391</v>
      </c>
      <c r="AI74" s="191" t="s">
        <v>391</v>
      </c>
      <c r="AJ74" s="191" t="s">
        <v>391</v>
      </c>
      <c r="AK74" s="186">
        <v>86.194000000000003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15.8</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20.183</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4.8041499999999999</v>
      </c>
      <c r="O77" s="194">
        <v>1.1631100000000001</v>
      </c>
      <c r="P77" s="194">
        <v>7.5855000000000011E-3</v>
      </c>
      <c r="Q77" s="194">
        <v>0.15171000000000001</v>
      </c>
      <c r="R77" s="194" t="s">
        <v>390</v>
      </c>
      <c r="S77" s="194" t="s">
        <v>390</v>
      </c>
      <c r="T77" s="194" t="s">
        <v>390</v>
      </c>
      <c r="U77" s="194" t="s">
        <v>390</v>
      </c>
      <c r="V77" s="194">
        <v>1.6992193760971157</v>
      </c>
      <c r="W77" s="194">
        <v>2.5285000000000002E-2</v>
      </c>
      <c r="X77" s="194" t="s">
        <v>390</v>
      </c>
      <c r="Y77" s="194" t="s">
        <v>390</v>
      </c>
      <c r="Z77" s="194" t="s">
        <v>390</v>
      </c>
      <c r="AA77" s="194" t="s">
        <v>390</v>
      </c>
      <c r="AB77" s="183" t="s">
        <v>390</v>
      </c>
      <c r="AC77" s="194" t="s">
        <v>390</v>
      </c>
      <c r="AD77" s="194">
        <v>1.82052E-5</v>
      </c>
      <c r="AE77" s="184"/>
      <c r="AF77" s="191" t="s">
        <v>391</v>
      </c>
      <c r="AG77" s="191" t="s">
        <v>391</v>
      </c>
      <c r="AH77" s="191" t="s">
        <v>391</v>
      </c>
      <c r="AI77" s="191" t="s">
        <v>391</v>
      </c>
      <c r="AJ77" s="191" t="s">
        <v>391</v>
      </c>
      <c r="AK77" s="186">
        <v>5.0570000000000004</v>
      </c>
      <c r="AL77" s="160" t="s">
        <v>196</v>
      </c>
    </row>
    <row r="78" spans="1:38" s="2" customFormat="1" ht="24.75" customHeight="1" thickBot="1" x14ac:dyDescent="0.3">
      <c r="A78" s="120" t="s">
        <v>53</v>
      </c>
      <c r="B78" s="120" t="s">
        <v>197</v>
      </c>
      <c r="C78" s="121" t="s">
        <v>198</v>
      </c>
      <c r="D78" s="181"/>
      <c r="E78" s="182" t="s">
        <v>390</v>
      </c>
      <c r="F78" s="182" t="s">
        <v>390</v>
      </c>
      <c r="G78" s="182">
        <v>2.8708989391401456E-4</v>
      </c>
      <c r="H78" s="182" t="s">
        <v>390</v>
      </c>
      <c r="I78" s="182">
        <v>1.3251443517587941E-3</v>
      </c>
      <c r="J78" s="182">
        <v>1.7423194254606368E-3</v>
      </c>
      <c r="K78" s="182">
        <v>2.2308827470686769E-3</v>
      </c>
      <c r="L78" s="182">
        <v>1.325144351758794E-6</v>
      </c>
      <c r="M78" s="182" t="s">
        <v>390</v>
      </c>
      <c r="N78" s="182">
        <v>2.8782241270237327E-3</v>
      </c>
      <c r="O78" s="182">
        <v>2.11021006517496E-3</v>
      </c>
      <c r="P78" s="182">
        <v>2.9639333333333331E-4</v>
      </c>
      <c r="Q78" s="182">
        <v>2.5773333333333336E-2</v>
      </c>
      <c r="R78" s="182" t="s">
        <v>390</v>
      </c>
      <c r="S78" s="182">
        <v>1.3557276796539995E-2</v>
      </c>
      <c r="T78" s="182">
        <v>1.6752666666666664E-3</v>
      </c>
      <c r="U78" s="182" t="s">
        <v>390</v>
      </c>
      <c r="V78" s="182" t="s">
        <v>390</v>
      </c>
      <c r="W78" s="182">
        <v>0.64433333333333342</v>
      </c>
      <c r="X78" s="182" t="s">
        <v>390</v>
      </c>
      <c r="Y78" s="182" t="s">
        <v>390</v>
      </c>
      <c r="Z78" s="182" t="s">
        <v>390</v>
      </c>
      <c r="AA78" s="182" t="s">
        <v>390</v>
      </c>
      <c r="AB78" s="183">
        <v>1.6573599251753707E-5</v>
      </c>
      <c r="AC78" s="182" t="s">
        <v>390</v>
      </c>
      <c r="AD78" s="182">
        <v>4.7680666666666666E-5</v>
      </c>
      <c r="AE78" s="184"/>
      <c r="AF78" s="186" t="s">
        <v>391</v>
      </c>
      <c r="AG78" s="186" t="s">
        <v>391</v>
      </c>
      <c r="AH78" s="186" t="s">
        <v>391</v>
      </c>
      <c r="AI78" s="186" t="s">
        <v>391</v>
      </c>
      <c r="AJ78" s="186" t="s">
        <v>391</v>
      </c>
      <c r="AK78" s="186">
        <v>12.886666666666667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12.435288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84.240725322706965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52.536096569907748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1.6933471900050845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9.0311850133604512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0.52211538358490106</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24.539423028490354</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4.0146470726399999E-2</v>
      </c>
      <c r="F91" s="183">
        <v>0.10794939906432</v>
      </c>
      <c r="G91" s="183" t="s">
        <v>390</v>
      </c>
      <c r="H91" s="183">
        <v>9.2559918619200002E-2</v>
      </c>
      <c r="I91" s="183">
        <v>0.602197060896</v>
      </c>
      <c r="J91" s="183">
        <v>0.602197060896</v>
      </c>
      <c r="K91" s="183">
        <v>0.602197060896</v>
      </c>
      <c r="L91" s="183" t="s">
        <v>390</v>
      </c>
      <c r="M91" s="183">
        <v>1.2289280761248</v>
      </c>
      <c r="N91" s="183" t="s">
        <v>390</v>
      </c>
      <c r="O91" s="183">
        <v>0.12043941217920001</v>
      </c>
      <c r="P91" s="183" t="s">
        <v>390</v>
      </c>
      <c r="Q91" s="183" t="s">
        <v>390</v>
      </c>
      <c r="R91" s="183" t="s">
        <v>390</v>
      </c>
      <c r="S91" s="183">
        <v>0.12043941217920001</v>
      </c>
      <c r="T91" s="183">
        <v>6.0219706089600006E-2</v>
      </c>
      <c r="U91" s="183" t="s">
        <v>390</v>
      </c>
      <c r="V91" s="183">
        <v>6.0219706089600006E-2</v>
      </c>
      <c r="W91" s="183">
        <v>2.2303594848000004E-3</v>
      </c>
      <c r="X91" s="183">
        <v>2.475699028128E-3</v>
      </c>
      <c r="Y91" s="183">
        <v>1.0036617681599999E-3</v>
      </c>
      <c r="Z91" s="183">
        <v>1.0036617681599999E-3</v>
      </c>
      <c r="AA91" s="183">
        <v>1.0036617681599999E-3</v>
      </c>
      <c r="AB91" s="183">
        <v>5.4866843326080005E-3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451.01600000000002</v>
      </c>
      <c r="AL92" s="160" t="s">
        <v>231</v>
      </c>
    </row>
    <row r="93" spans="1:38" s="2" customFormat="1" ht="24.75" customHeight="1" thickBot="1" x14ac:dyDescent="0.3">
      <c r="A93" s="120" t="s">
        <v>53</v>
      </c>
      <c r="B93" s="123" t="s">
        <v>232</v>
      </c>
      <c r="C93" s="121" t="s">
        <v>405</v>
      </c>
      <c r="D93" s="189"/>
      <c r="E93" s="194" t="s">
        <v>391</v>
      </c>
      <c r="F93" s="182">
        <v>9.9811178200000015</v>
      </c>
      <c r="G93" s="194" t="s">
        <v>391</v>
      </c>
      <c r="H93" s="194" t="s">
        <v>391</v>
      </c>
      <c r="I93" s="182">
        <v>1.703960655737705E-2</v>
      </c>
      <c r="J93" s="182">
        <v>4.5192000000000003E-2</v>
      </c>
      <c r="K93" s="182">
        <v>7.4085245901639341E-2</v>
      </c>
      <c r="L93" s="182" t="s">
        <v>390</v>
      </c>
      <c r="M93" s="194" t="s">
        <v>391</v>
      </c>
      <c r="N93" s="194" t="s">
        <v>391</v>
      </c>
      <c r="O93" s="194" t="s">
        <v>391</v>
      </c>
      <c r="P93" s="194" t="s">
        <v>391</v>
      </c>
      <c r="Q93" s="194" t="s">
        <v>391</v>
      </c>
      <c r="R93" s="194" t="s">
        <v>391</v>
      </c>
      <c r="S93" s="194" t="s">
        <v>391</v>
      </c>
      <c r="T93" s="194" t="s">
        <v>391</v>
      </c>
      <c r="U93" s="194" t="s">
        <v>391</v>
      </c>
      <c r="V93" s="194" t="s">
        <v>391</v>
      </c>
      <c r="W93" s="194">
        <v>15.534665099882492</v>
      </c>
      <c r="X93" s="194" t="s">
        <v>391</v>
      </c>
      <c r="Y93" s="194" t="s">
        <v>391</v>
      </c>
      <c r="Z93" s="194" t="s">
        <v>391</v>
      </c>
      <c r="AA93" s="194" t="s">
        <v>391</v>
      </c>
      <c r="AB93" s="183">
        <v>4.7035513774644202E-3</v>
      </c>
      <c r="AC93" s="194">
        <v>3.0896722809766284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2.9549999999999997E-4</v>
      </c>
      <c r="F98" s="182">
        <v>1.1466181999999994</v>
      </c>
      <c r="G98" s="182">
        <v>1.231600799</v>
      </c>
      <c r="H98" s="182">
        <v>8.9016899999999996E-2</v>
      </c>
      <c r="I98" s="182">
        <v>2.4389233450000001</v>
      </c>
      <c r="J98" s="182">
        <v>3.7216243400000013</v>
      </c>
      <c r="K98" s="182">
        <v>4.935513000000002</v>
      </c>
      <c r="L98" s="182" t="s">
        <v>391</v>
      </c>
      <c r="M98" s="182">
        <v>4.0536742760000006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0.57813560359750438</v>
      </c>
      <c r="F99" s="183">
        <v>17.500962806110564</v>
      </c>
      <c r="G99" s="183" t="s">
        <v>391</v>
      </c>
      <c r="H99" s="183">
        <v>23.095805878411976</v>
      </c>
      <c r="I99" s="183">
        <v>0.49454937999999993</v>
      </c>
      <c r="J99" s="183">
        <v>0.75991734</v>
      </c>
      <c r="K99" s="183">
        <v>1.66458084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1206.2180000000001</v>
      </c>
      <c r="AL99" s="160" t="s">
        <v>245</v>
      </c>
    </row>
    <row r="100" spans="1:38" s="2" customFormat="1" ht="24.75" customHeight="1" thickBot="1" x14ac:dyDescent="0.3">
      <c r="A100" s="120" t="s">
        <v>243</v>
      </c>
      <c r="B100" s="120" t="s">
        <v>246</v>
      </c>
      <c r="C100" s="121" t="s">
        <v>408</v>
      </c>
      <c r="D100" s="196"/>
      <c r="E100" s="197">
        <v>0.60388678617418567</v>
      </c>
      <c r="F100" s="183">
        <v>20.177946381301208</v>
      </c>
      <c r="G100" s="183" t="s">
        <v>391</v>
      </c>
      <c r="H100" s="183">
        <v>21.984458591802106</v>
      </c>
      <c r="I100" s="183">
        <v>0.41400071999999999</v>
      </c>
      <c r="J100" s="183">
        <v>0.62100108000000009</v>
      </c>
      <c r="K100" s="183">
        <v>1.3570023599999999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2300.0039999999999</v>
      </c>
      <c r="AL100" s="160" t="s">
        <v>245</v>
      </c>
    </row>
    <row r="101" spans="1:38" s="2" customFormat="1" ht="24.75" customHeight="1" thickBot="1" x14ac:dyDescent="0.3">
      <c r="A101" s="120" t="s">
        <v>243</v>
      </c>
      <c r="B101" s="120" t="s">
        <v>247</v>
      </c>
      <c r="C101" s="121" t="s">
        <v>248</v>
      </c>
      <c r="D101" s="196"/>
      <c r="E101" s="197">
        <v>1.7596105668617149E-2</v>
      </c>
      <c r="F101" s="183">
        <v>0.2494050887758823</v>
      </c>
      <c r="G101" s="183" t="s">
        <v>391</v>
      </c>
      <c r="H101" s="183">
        <v>0.48751493035544369</v>
      </c>
      <c r="I101" s="183">
        <v>8.594280000000001E-3</v>
      </c>
      <c r="J101" s="183">
        <v>2.5782840000000001E-2</v>
      </c>
      <c r="K101" s="183">
        <v>6.0159960000000005E-2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429.714</v>
      </c>
      <c r="AL101" s="160" t="s">
        <v>245</v>
      </c>
    </row>
    <row r="102" spans="1:38" s="2" customFormat="1" ht="24.75" customHeight="1" thickBot="1" x14ac:dyDescent="0.3">
      <c r="A102" s="120" t="s">
        <v>243</v>
      </c>
      <c r="B102" s="120" t="s">
        <v>249</v>
      </c>
      <c r="C102" s="121" t="s">
        <v>409</v>
      </c>
      <c r="D102" s="196"/>
      <c r="E102" s="197">
        <v>0.21315236750359962</v>
      </c>
      <c r="F102" s="183">
        <v>2.447033148622185</v>
      </c>
      <c r="G102" s="183" t="s">
        <v>391</v>
      </c>
      <c r="H102" s="183">
        <v>18.281807889373386</v>
      </c>
      <c r="I102" s="183">
        <v>3.0703483017856099E-2</v>
      </c>
      <c r="J102" s="183">
        <v>0.68531643263392084</v>
      </c>
      <c r="K102" s="183">
        <v>4.8182526855804699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4789.8980000000001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1.4909265127142869E-4</v>
      </c>
      <c r="F104" s="183">
        <v>1.5977546865000012E-3</v>
      </c>
      <c r="G104" s="183" t="s">
        <v>391</v>
      </c>
      <c r="H104" s="183">
        <v>3.6785919690571463E-3</v>
      </c>
      <c r="I104" s="183">
        <v>8.1999999999999998E-4</v>
      </c>
      <c r="J104" s="183">
        <v>2.4599999999999999E-3</v>
      </c>
      <c r="K104" s="183">
        <v>5.7400000000000012E-3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41</v>
      </c>
      <c r="AL104" s="160" t="s">
        <v>245</v>
      </c>
    </row>
    <row r="105" spans="1:38" s="2" customFormat="1" ht="24.75" customHeight="1" thickBot="1" x14ac:dyDescent="0.3">
      <c r="A105" s="120" t="s">
        <v>243</v>
      </c>
      <c r="B105" s="120" t="s">
        <v>254</v>
      </c>
      <c r="C105" s="121" t="s">
        <v>255</v>
      </c>
      <c r="D105" s="196"/>
      <c r="E105" s="197">
        <v>5.1726248228571451E-4</v>
      </c>
      <c r="F105" s="183">
        <v>1.2631730895490923E-2</v>
      </c>
      <c r="G105" s="183" t="s">
        <v>391</v>
      </c>
      <c r="H105" s="183">
        <v>1.4904679474285722E-2</v>
      </c>
      <c r="I105" s="183">
        <v>3.7800000000000004E-3</v>
      </c>
      <c r="J105" s="183">
        <v>5.94E-3</v>
      </c>
      <c r="K105" s="183">
        <v>1.2959999999999999E-2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2.3026314666454703E-2</v>
      </c>
      <c r="F107" s="183">
        <v>0.4339892914433629</v>
      </c>
      <c r="G107" s="183" t="s">
        <v>391</v>
      </c>
      <c r="H107" s="183">
        <v>3.6844139624214867</v>
      </c>
      <c r="I107" s="183">
        <v>3.1864523999999998E-2</v>
      </c>
      <c r="J107" s="183">
        <v>0.42486032000000001</v>
      </c>
      <c r="K107" s="183">
        <v>2.0180865200000002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10621.508</v>
      </c>
      <c r="AL107" s="160" t="s">
        <v>245</v>
      </c>
    </row>
    <row r="108" spans="1:38" s="2" customFormat="1" ht="24.75" customHeight="1" thickBot="1" x14ac:dyDescent="0.3">
      <c r="A108" s="132" t="s">
        <v>243</v>
      </c>
      <c r="B108" s="120" t="s">
        <v>259</v>
      </c>
      <c r="C108" s="133" t="s">
        <v>411</v>
      </c>
      <c r="D108" s="196"/>
      <c r="E108" s="197">
        <v>8.6795193834456968E-2</v>
      </c>
      <c r="F108" s="183">
        <v>2.0207310371797789</v>
      </c>
      <c r="G108" s="183" t="s">
        <v>391</v>
      </c>
      <c r="H108" s="183">
        <v>1.8662810153385443</v>
      </c>
      <c r="I108" s="183">
        <v>3.0959233999999999E-2</v>
      </c>
      <c r="J108" s="183">
        <v>0.30959234000000002</v>
      </c>
      <c r="K108" s="183">
        <v>0.61918468000000004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15479.617</v>
      </c>
      <c r="AL108" s="160" t="s">
        <v>245</v>
      </c>
    </row>
    <row r="109" spans="1:38" s="2" customFormat="1" ht="24.75" customHeight="1" thickBot="1" x14ac:dyDescent="0.3">
      <c r="A109" s="132" t="s">
        <v>243</v>
      </c>
      <c r="B109" s="120" t="s">
        <v>260</v>
      </c>
      <c r="C109" s="133" t="s">
        <v>412</v>
      </c>
      <c r="D109" s="196"/>
      <c r="E109" s="197">
        <v>8.5362528628928572E-3</v>
      </c>
      <c r="F109" s="183">
        <v>0.11076772749000001</v>
      </c>
      <c r="G109" s="183" t="s">
        <v>391</v>
      </c>
      <c r="H109" s="183">
        <v>0.24215917272300005</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3.6555374667999992E-3</v>
      </c>
      <c r="F110" s="183">
        <v>3.7784617858596492E-2</v>
      </c>
      <c r="G110" s="183" t="s">
        <v>391</v>
      </c>
      <c r="H110" s="183">
        <v>0.14501665535039993</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15.1936</v>
      </c>
      <c r="F112" s="183" t="s">
        <v>390</v>
      </c>
      <c r="G112" s="183" t="s">
        <v>391</v>
      </c>
      <c r="H112" s="183">
        <v>28.123800000000003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379.84</v>
      </c>
      <c r="AL112" s="160" t="s">
        <v>430</v>
      </c>
    </row>
    <row r="113" spans="1:38" s="2" customFormat="1" ht="24.75" customHeight="1" thickBot="1" x14ac:dyDescent="0.3">
      <c r="A113" s="120" t="s">
        <v>263</v>
      </c>
      <c r="B113" s="135" t="s">
        <v>266</v>
      </c>
      <c r="C113" s="136" t="s">
        <v>267</v>
      </c>
      <c r="D113" s="181"/>
      <c r="E113" s="182">
        <v>8.416250043865162</v>
      </c>
      <c r="F113" s="183">
        <v>23.08167733202847</v>
      </c>
      <c r="G113" s="183" t="s">
        <v>391</v>
      </c>
      <c r="H113" s="183">
        <v>31.727547948478435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210.40625109662906</v>
      </c>
      <c r="AL113" s="160" t="s">
        <v>385</v>
      </c>
    </row>
    <row r="114" spans="1:38" s="2" customFormat="1" ht="24.75" customHeight="1" thickBot="1" x14ac:dyDescent="0.3">
      <c r="A114" s="120" t="s">
        <v>263</v>
      </c>
      <c r="B114" s="135" t="s">
        <v>268</v>
      </c>
      <c r="C114" s="136" t="s">
        <v>415</v>
      </c>
      <c r="D114" s="181"/>
      <c r="E114" s="182">
        <v>1.0125568E-2</v>
      </c>
      <c r="F114" s="183" t="s">
        <v>391</v>
      </c>
      <c r="G114" s="183" t="s">
        <v>391</v>
      </c>
      <c r="H114" s="183">
        <v>3.2908095999999998E-2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0.25313920000000001</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0.85061371496191551</v>
      </c>
      <c r="F116" s="183">
        <v>4.9241254796253395E-2</v>
      </c>
      <c r="G116" s="183" t="s">
        <v>391</v>
      </c>
      <c r="H116" s="183">
        <v>2.2399987595530537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19.382607383010388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10.853026350260469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0.4766244983802555</v>
      </c>
      <c r="J119" s="183">
        <v>8.6033915363375915</v>
      </c>
      <c r="K119" s="183">
        <v>8.6033915363375915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1.5564263984010762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1.2524694000000001</v>
      </c>
      <c r="G125" s="187" t="s">
        <v>391</v>
      </c>
      <c r="H125" s="183" t="s">
        <v>390</v>
      </c>
      <c r="I125" s="183">
        <v>2.6080999999999999E-4</v>
      </c>
      <c r="J125" s="183">
        <v>1.73083E-3</v>
      </c>
      <c r="K125" s="183">
        <v>3.659243333333334E-3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7903.3333333333339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2.2823002608583762E-2</v>
      </c>
      <c r="F133" s="183">
        <v>4.362830020938857E-4</v>
      </c>
      <c r="G133" s="183">
        <v>1.5298990606758922E-3</v>
      </c>
      <c r="H133" s="183" t="s">
        <v>391</v>
      </c>
      <c r="I133" s="183">
        <v>2.1716505813749458E-3</v>
      </c>
      <c r="J133" s="183">
        <v>3.7204552388082389E-3</v>
      </c>
      <c r="K133" s="183">
        <v>6.1985426907015103E-3</v>
      </c>
      <c r="L133" s="183" t="s">
        <v>390</v>
      </c>
      <c r="M133" s="183">
        <v>4.1667104238071288E-3</v>
      </c>
      <c r="N133" s="183">
        <v>2.1333612299999998E-3</v>
      </c>
      <c r="O133" s="183">
        <v>3.5733622999999993E-4</v>
      </c>
      <c r="P133" s="183">
        <v>0.10585108999999999</v>
      </c>
      <c r="Q133" s="183">
        <v>9.6686801000000003E-4</v>
      </c>
      <c r="R133" s="183">
        <v>9.6331595999999992E-4</v>
      </c>
      <c r="S133" s="183">
        <v>8.8303962999999994E-4</v>
      </c>
      <c r="T133" s="183">
        <v>1.23114053E-3</v>
      </c>
      <c r="U133" s="183">
        <v>1.4051909799999999E-3</v>
      </c>
      <c r="V133" s="183">
        <v>1.137508492E-2</v>
      </c>
      <c r="W133" s="183">
        <v>1.9181070000000001E-3</v>
      </c>
      <c r="X133" s="183">
        <v>9.3774119999999999E-7</v>
      </c>
      <c r="Y133" s="183">
        <v>5.1220561000000007E-7</v>
      </c>
      <c r="Z133" s="183">
        <v>4.5750404000000006E-7</v>
      </c>
      <c r="AA133" s="183">
        <v>4.9657659000000003E-7</v>
      </c>
      <c r="AB133" s="183">
        <v>2.4040274400000002E-6</v>
      </c>
      <c r="AC133" s="183">
        <v>1.065615E-2</v>
      </c>
      <c r="AD133" s="183">
        <v>2.9126809999999996E-2</v>
      </c>
      <c r="AE133" s="184"/>
      <c r="AF133" s="191" t="s">
        <v>391</v>
      </c>
      <c r="AG133" s="191" t="s">
        <v>391</v>
      </c>
      <c r="AH133" s="191" t="s">
        <v>391</v>
      </c>
      <c r="AI133" s="191" t="s">
        <v>391</v>
      </c>
      <c r="AJ133" s="191" t="s">
        <v>391</v>
      </c>
      <c r="AK133" s="183">
        <v>71041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0.469017564</v>
      </c>
      <c r="F135" s="182">
        <v>0.18141245399999997</v>
      </c>
      <c r="G135" s="182">
        <v>1.6223877999999997E-2</v>
      </c>
      <c r="H135" s="182" t="s">
        <v>390</v>
      </c>
      <c r="I135" s="182">
        <v>0.61798226199999995</v>
      </c>
      <c r="J135" s="182">
        <v>0.66517899799999991</v>
      </c>
      <c r="K135" s="182">
        <v>0.68435267199999994</v>
      </c>
      <c r="L135" s="182">
        <v>0.25955255004</v>
      </c>
      <c r="M135" s="182">
        <v>8.2343555339999988</v>
      </c>
      <c r="N135" s="182">
        <v>7.2270002E-2</v>
      </c>
      <c r="O135" s="182">
        <v>1.474898E-2</v>
      </c>
      <c r="P135" s="182" t="s">
        <v>390</v>
      </c>
      <c r="Q135" s="182">
        <v>6.0470817999999989E-2</v>
      </c>
      <c r="R135" s="182">
        <v>1.4748979999999999E-3</v>
      </c>
      <c r="S135" s="182">
        <v>2.949796E-2</v>
      </c>
      <c r="T135" s="182" t="s">
        <v>390</v>
      </c>
      <c r="U135" s="182">
        <v>1.0324286E-2</v>
      </c>
      <c r="V135" s="182">
        <v>2.5854961940000001</v>
      </c>
      <c r="W135" s="182">
        <v>1.474898</v>
      </c>
      <c r="X135" s="182">
        <v>0.34365123399999997</v>
      </c>
      <c r="Y135" s="182">
        <v>0.68287777399999994</v>
      </c>
      <c r="Z135" s="182">
        <v>0.83774206399999984</v>
      </c>
      <c r="AA135" s="182" t="s">
        <v>390</v>
      </c>
      <c r="AB135" s="183">
        <v>1.8642710719999998</v>
      </c>
      <c r="AC135" s="182" t="s">
        <v>390</v>
      </c>
      <c r="AD135" s="182" t="s">
        <v>391</v>
      </c>
      <c r="AE135" s="184"/>
      <c r="AF135" s="191" t="s">
        <v>391</v>
      </c>
      <c r="AG135" s="191" t="s">
        <v>391</v>
      </c>
      <c r="AH135" s="191" t="s">
        <v>391</v>
      </c>
      <c r="AI135" s="191" t="s">
        <v>391</v>
      </c>
      <c r="AJ135" s="191" t="s">
        <v>391</v>
      </c>
      <c r="AK135" s="186">
        <v>147.4898</v>
      </c>
      <c r="AL135" s="160" t="s">
        <v>385</v>
      </c>
    </row>
    <row r="136" spans="1:38" s="2" customFormat="1" ht="24.75" customHeight="1" thickBot="1" x14ac:dyDescent="0.3">
      <c r="A136" s="120" t="s">
        <v>288</v>
      </c>
      <c r="B136" s="120" t="s">
        <v>313</v>
      </c>
      <c r="C136" s="121" t="s">
        <v>314</v>
      </c>
      <c r="D136" s="181"/>
      <c r="E136" s="182" t="s">
        <v>391</v>
      </c>
      <c r="F136" s="183">
        <v>6.7499999999999991E-3</v>
      </c>
      <c r="G136" s="182" t="s">
        <v>391</v>
      </c>
      <c r="H136" s="183">
        <v>1.9069988160000002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5.9999999999999993E-3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0.38481441</v>
      </c>
      <c r="J139" s="183">
        <v>0.38481441</v>
      </c>
      <c r="K139" s="183">
        <v>0.38481441</v>
      </c>
      <c r="L139" s="183" t="s">
        <v>390</v>
      </c>
      <c r="M139" s="183" t="s">
        <v>390</v>
      </c>
      <c r="N139" s="183">
        <v>1.1171099999999997E-3</v>
      </c>
      <c r="O139" s="183">
        <v>2.2489799999999994E-3</v>
      </c>
      <c r="P139" s="183">
        <v>2.2489799999999994E-3</v>
      </c>
      <c r="Q139" s="183">
        <v>3.5534399999999997E-3</v>
      </c>
      <c r="R139" s="183">
        <v>3.3956099999999994E-3</v>
      </c>
      <c r="S139" s="183">
        <v>7.9248600000000006E-3</v>
      </c>
      <c r="T139" s="183" t="s">
        <v>390</v>
      </c>
      <c r="U139" s="183" t="s">
        <v>390</v>
      </c>
      <c r="V139" s="183" t="s">
        <v>390</v>
      </c>
      <c r="W139" s="183">
        <v>3.8933819999999999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756.3962513124377</v>
      </c>
      <c r="F141" s="19">
        <f t="shared" ref="F141:AD141" si="0">SUM(F14:F140)</f>
        <v>834.96636236340919</v>
      </c>
      <c r="G141" s="19">
        <f t="shared" si="0"/>
        <v>1753.8149203307103</v>
      </c>
      <c r="H141" s="19">
        <f t="shared" si="0"/>
        <v>152.800421414422</v>
      </c>
      <c r="I141" s="19">
        <f t="shared" si="0"/>
        <v>372.11191075990206</v>
      </c>
      <c r="J141" s="19">
        <f t="shared" si="0"/>
        <v>507.60388660062938</v>
      </c>
      <c r="K141" s="19">
        <f t="shared" si="0"/>
        <v>675.88395687839613</v>
      </c>
      <c r="L141" s="19">
        <f t="shared" si="0"/>
        <v>23.774581303469848</v>
      </c>
      <c r="M141" s="19">
        <f t="shared" si="0"/>
        <v>2920.4291481739247</v>
      </c>
      <c r="N141" s="19">
        <f t="shared" si="0"/>
        <v>320.60512803445317</v>
      </c>
      <c r="O141" s="19">
        <f t="shared" si="0"/>
        <v>5.166488360284621</v>
      </c>
      <c r="P141" s="19">
        <f t="shared" si="0"/>
        <v>5.0896680005606338</v>
      </c>
      <c r="Q141" s="19">
        <f t="shared" si="0"/>
        <v>69.429988044623173</v>
      </c>
      <c r="R141" s="19">
        <f>SUM(R14:R140)</f>
        <v>23.229762281288689</v>
      </c>
      <c r="S141" s="19">
        <f t="shared" si="0"/>
        <v>52.78000434529401</v>
      </c>
      <c r="T141" s="19">
        <f t="shared" si="0"/>
        <v>54.858515206321719</v>
      </c>
      <c r="U141" s="19">
        <f t="shared" si="0"/>
        <v>32.477215299605405</v>
      </c>
      <c r="V141" s="19">
        <f t="shared" si="0"/>
        <v>110.0417915964247</v>
      </c>
      <c r="W141" s="19">
        <f t="shared" si="0"/>
        <v>99.842262356909146</v>
      </c>
      <c r="X141" s="19">
        <f t="shared" si="0"/>
        <v>79.734603322459691</v>
      </c>
      <c r="Y141" s="19">
        <f t="shared" si="0"/>
        <v>88.616972407540388</v>
      </c>
      <c r="Z141" s="19">
        <f t="shared" si="0"/>
        <v>44.816046518677176</v>
      </c>
      <c r="AA141" s="19">
        <f t="shared" si="0"/>
        <v>39.919993808122889</v>
      </c>
      <c r="AB141" s="19">
        <f t="shared" si="0"/>
        <v>253.09233618177689</v>
      </c>
      <c r="AC141" s="19">
        <f t="shared" si="0"/>
        <v>515.68338366022977</v>
      </c>
      <c r="AD141" s="19">
        <f t="shared" si="0"/>
        <v>3.6477613766892927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756.3962513124377</v>
      </c>
      <c r="F152" s="13">
        <f t="shared" ref="F152:AD152" si="1">SUM(F$141, F$151, IF(AND(ISNUMBER(SEARCH($B$4,"AT|BE|CH|GB|IE|LT|LU|NL")),SUM(F$143:F$149)&gt;0),SUM(F$143:F$149)-SUM(F$27:F$33),0))</f>
        <v>834.96636236340919</v>
      </c>
      <c r="G152" s="13">
        <f t="shared" si="1"/>
        <v>1753.8149203307103</v>
      </c>
      <c r="H152" s="13">
        <f t="shared" si="1"/>
        <v>152.800421414422</v>
      </c>
      <c r="I152" s="13">
        <f t="shared" si="1"/>
        <v>372.11191075990206</v>
      </c>
      <c r="J152" s="13">
        <f t="shared" si="1"/>
        <v>507.60388660062938</v>
      </c>
      <c r="K152" s="13">
        <f t="shared" si="1"/>
        <v>675.88395687839613</v>
      </c>
      <c r="L152" s="13">
        <f t="shared" si="1"/>
        <v>23.774581303469848</v>
      </c>
      <c r="M152" s="13">
        <f t="shared" si="1"/>
        <v>2920.4291481739247</v>
      </c>
      <c r="N152" s="13">
        <f t="shared" si="1"/>
        <v>320.60512803445317</v>
      </c>
      <c r="O152" s="13">
        <f t="shared" si="1"/>
        <v>5.166488360284621</v>
      </c>
      <c r="P152" s="13">
        <f t="shared" si="1"/>
        <v>5.0896680005606338</v>
      </c>
      <c r="Q152" s="13">
        <f t="shared" si="1"/>
        <v>69.429988044623173</v>
      </c>
      <c r="R152" s="13">
        <f t="shared" si="1"/>
        <v>23.229762281288689</v>
      </c>
      <c r="S152" s="13">
        <f t="shared" si="1"/>
        <v>52.78000434529401</v>
      </c>
      <c r="T152" s="13">
        <f t="shared" si="1"/>
        <v>54.858515206321719</v>
      </c>
      <c r="U152" s="13">
        <f t="shared" si="1"/>
        <v>32.477215299605405</v>
      </c>
      <c r="V152" s="13">
        <f t="shared" si="1"/>
        <v>110.0417915964247</v>
      </c>
      <c r="W152" s="13">
        <f t="shared" si="1"/>
        <v>99.842262356909146</v>
      </c>
      <c r="X152" s="13">
        <f t="shared" si="1"/>
        <v>79.734603322459691</v>
      </c>
      <c r="Y152" s="13">
        <f t="shared" si="1"/>
        <v>88.616972407540388</v>
      </c>
      <c r="Z152" s="13">
        <f t="shared" si="1"/>
        <v>44.816046518677176</v>
      </c>
      <c r="AA152" s="13">
        <f t="shared" si="1"/>
        <v>39.919993808122889</v>
      </c>
      <c r="AB152" s="13">
        <f t="shared" si="1"/>
        <v>253.09233618177689</v>
      </c>
      <c r="AC152" s="13">
        <f t="shared" si="1"/>
        <v>515.68338366022977</v>
      </c>
      <c r="AD152" s="13">
        <f t="shared" si="1"/>
        <v>3.6477613766892927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756.3962513124377</v>
      </c>
      <c r="F154" s="13">
        <f>SUM(F$141, F$153, -1 * IF(OR($B$6=2005,$B$6&gt;=2020),SUM(F$99:F$122),0), IF(AND(ISNUMBER(SEARCH($B$4,"AT|BE|CH|GB|IE|LT|LU|NL")),SUM(F$143:F$149)&gt;0),SUM(F$143:F$149)-SUM(F$27:F$33),0))</f>
        <v>834.96636236340919</v>
      </c>
      <c r="G154" s="13">
        <f>SUM(G$141, G$153, IF(AND(ISNUMBER(SEARCH($B$4,"AT|BE|CH|GB|IE|LT|LU|NL")),SUM(G$143:G$149)&gt;0),SUM(G$143:G$149)-SUM(G$27:G$33),0))</f>
        <v>1753.8149203307103</v>
      </c>
      <c r="H154" s="13">
        <f>SUM(H$141, H$153, IF(AND(ISNUMBER(SEARCH($B$4,"AT|BE|CH|GB|IE|LT|LU|NL")),SUM(H$143:H$149)&gt;0),SUM(H$143:H$149)-SUM(H$27:H$33),0))</f>
        <v>152.800421414422</v>
      </c>
      <c r="I154" s="13">
        <f t="shared" ref="I154:AD154" si="2">SUM(I$141, I$153, IF(AND(ISNUMBER(SEARCH($B$4,"AT|BE|CH|GB|IE|LT|LU|NL")),SUM(I$143:I$149)&gt;0),SUM(I$143:I$149)-SUM(I$27:I$33),0))</f>
        <v>372.11191075990206</v>
      </c>
      <c r="J154" s="13">
        <f t="shared" si="2"/>
        <v>507.60388660062938</v>
      </c>
      <c r="K154" s="13">
        <f t="shared" si="2"/>
        <v>675.88395687839613</v>
      </c>
      <c r="L154" s="13">
        <f t="shared" si="2"/>
        <v>23.774581303469848</v>
      </c>
      <c r="M154" s="13">
        <f t="shared" si="2"/>
        <v>2920.4291481739247</v>
      </c>
      <c r="N154" s="13">
        <f t="shared" si="2"/>
        <v>320.60512803445317</v>
      </c>
      <c r="O154" s="13">
        <f t="shared" si="2"/>
        <v>5.166488360284621</v>
      </c>
      <c r="P154" s="13">
        <f t="shared" si="2"/>
        <v>5.0896680005606338</v>
      </c>
      <c r="Q154" s="13">
        <f t="shared" si="2"/>
        <v>69.429988044623173</v>
      </c>
      <c r="R154" s="13">
        <f t="shared" si="2"/>
        <v>23.229762281288689</v>
      </c>
      <c r="S154" s="13">
        <f t="shared" si="2"/>
        <v>52.78000434529401</v>
      </c>
      <c r="T154" s="13">
        <f t="shared" si="2"/>
        <v>54.858515206321719</v>
      </c>
      <c r="U154" s="13">
        <f t="shared" si="2"/>
        <v>32.477215299605405</v>
      </c>
      <c r="V154" s="13">
        <f t="shared" si="2"/>
        <v>110.0417915964247</v>
      </c>
      <c r="W154" s="13">
        <f t="shared" si="2"/>
        <v>99.842262356909146</v>
      </c>
      <c r="X154" s="13">
        <f t="shared" si="2"/>
        <v>79.734603322459691</v>
      </c>
      <c r="Y154" s="13">
        <f t="shared" si="2"/>
        <v>88.616972407540388</v>
      </c>
      <c r="Z154" s="13">
        <f t="shared" si="2"/>
        <v>44.816046518677176</v>
      </c>
      <c r="AA154" s="13">
        <f t="shared" si="2"/>
        <v>39.919993808122889</v>
      </c>
      <c r="AB154" s="13">
        <f t="shared" si="2"/>
        <v>253.09233618177689</v>
      </c>
      <c r="AC154" s="13">
        <f t="shared" si="2"/>
        <v>515.68338366022977</v>
      </c>
      <c r="AD154" s="13">
        <f t="shared" si="2"/>
        <v>3.6477613766892927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1.7265138812124901</v>
      </c>
      <c r="F157" s="22">
        <v>0.22781386482388874</v>
      </c>
      <c r="G157" s="22">
        <v>2.8655832053319338E-2</v>
      </c>
      <c r="H157" s="22" t="s">
        <v>390</v>
      </c>
      <c r="I157" s="22">
        <v>2.8655832053319338E-2</v>
      </c>
      <c r="J157" s="22">
        <v>2.8655832053319338E-2</v>
      </c>
      <c r="K157" s="22">
        <v>2.8655832053319338E-2</v>
      </c>
      <c r="L157" s="22">
        <v>1.3754799385593281E-2</v>
      </c>
      <c r="M157" s="22">
        <v>0.31807973579184468</v>
      </c>
      <c r="N157" s="22" t="s">
        <v>390</v>
      </c>
      <c r="O157" s="22">
        <v>1.246528694319391E-3</v>
      </c>
      <c r="P157" s="22">
        <v>7.593795494129623E-4</v>
      </c>
      <c r="Q157" s="22">
        <v>1.4327916026659668E-5</v>
      </c>
      <c r="R157" s="22">
        <v>4.2983748079979001E-3</v>
      </c>
      <c r="S157" s="22">
        <v>3.0375181976518492E-3</v>
      </c>
      <c r="T157" s="22">
        <v>1.2608566103460509E-3</v>
      </c>
      <c r="U157" s="22">
        <v>1.4327916026659668E-5</v>
      </c>
      <c r="V157" s="22">
        <v>0.24901918054334501</v>
      </c>
      <c r="W157" s="22" t="s">
        <v>390</v>
      </c>
      <c r="X157" s="22" t="s">
        <v>390</v>
      </c>
      <c r="Y157" s="22" t="s">
        <v>390</v>
      </c>
      <c r="Z157" s="22" t="s">
        <v>390</v>
      </c>
      <c r="AA157" s="22" t="s">
        <v>390</v>
      </c>
      <c r="AB157" s="22" t="s">
        <v>390</v>
      </c>
      <c r="AC157" s="22" t="s">
        <v>391</v>
      </c>
      <c r="AD157" s="22" t="s">
        <v>391</v>
      </c>
      <c r="AE157" s="59"/>
      <c r="AF157" s="22">
        <v>6226.0526302246926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0.89030486878751003</v>
      </c>
      <c r="F158" s="22">
        <v>1.0540958851761111</v>
      </c>
      <c r="G158" s="22">
        <v>4.0574167946680666E-2</v>
      </c>
      <c r="H158" s="22" t="s">
        <v>390</v>
      </c>
      <c r="I158" s="22">
        <v>7.4167946680664331E-5</v>
      </c>
      <c r="J158" s="22">
        <v>7.4167946680664331E-5</v>
      </c>
      <c r="K158" s="22">
        <v>7.4167946680664331E-5</v>
      </c>
      <c r="L158" s="22">
        <v>1.1125192002099649E-5</v>
      </c>
      <c r="M158" s="22">
        <v>5.1203270142081552</v>
      </c>
      <c r="N158" s="22">
        <v>118.85257301808065</v>
      </c>
      <c r="O158" s="22">
        <v>4.4062630568060892E-4</v>
      </c>
      <c r="P158" s="22">
        <v>3.5431545058703758E-4</v>
      </c>
      <c r="Q158" s="22">
        <v>1.2187083973340333E-5</v>
      </c>
      <c r="R158" s="22">
        <v>6.5912519200209965E-4</v>
      </c>
      <c r="S158" s="22">
        <v>1.7088618023481505E-3</v>
      </c>
      <c r="T158" s="22">
        <v>5.2976338965394923E-4</v>
      </c>
      <c r="U158" s="22">
        <v>8.1370839733403308E-6</v>
      </c>
      <c r="V158" s="22">
        <v>8.8246019456654973E-2</v>
      </c>
      <c r="W158" s="22" t="s">
        <v>390</v>
      </c>
      <c r="X158" s="22">
        <v>4.3334999999999999E-4</v>
      </c>
      <c r="Y158" s="22">
        <v>6.0669000000000001E-4</v>
      </c>
      <c r="Z158" s="22">
        <v>3.5080714285714285E-4</v>
      </c>
      <c r="AA158" s="22">
        <v>4.3334999999999999E-4</v>
      </c>
      <c r="AB158" s="22">
        <v>1.8241971428571428E-3</v>
      </c>
      <c r="AC158" s="22" t="s">
        <v>391</v>
      </c>
      <c r="AD158" s="22" t="s">
        <v>391</v>
      </c>
      <c r="AE158" s="59"/>
      <c r="AF158" s="22">
        <v>1791.4724697753079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W10:AD10"/>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1999</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83.364262923999988</v>
      </c>
      <c r="F14" s="183">
        <v>6.2833690019999979</v>
      </c>
      <c r="G14" s="183">
        <v>124.66392547684006</v>
      </c>
      <c r="H14" s="183">
        <v>1.0959999999999999E-4</v>
      </c>
      <c r="I14" s="183">
        <v>3.3840500800999993</v>
      </c>
      <c r="J14" s="183">
        <v>4.9146305951999993</v>
      </c>
      <c r="K14" s="183">
        <v>6.0686923500000027</v>
      </c>
      <c r="L14" s="183">
        <v>9.0717180479228804E-2</v>
      </c>
      <c r="M14" s="183">
        <v>10.481383574639002</v>
      </c>
      <c r="N14" s="183">
        <v>2.771289206748536</v>
      </c>
      <c r="O14" s="183">
        <v>0.23539133433061835</v>
      </c>
      <c r="P14" s="183">
        <v>1.3209468372112594</v>
      </c>
      <c r="Q14" s="183">
        <v>0.69718299308906095</v>
      </c>
      <c r="R14" s="183">
        <v>4.4548783545395869</v>
      </c>
      <c r="S14" s="183">
        <v>1.3923080108687984</v>
      </c>
      <c r="T14" s="183">
        <v>5.5241414838716105</v>
      </c>
      <c r="U14" s="183">
        <v>20.827957825621422</v>
      </c>
      <c r="V14" s="183">
        <v>7.2600614858468084</v>
      </c>
      <c r="W14" s="183">
        <v>3.3949655734598307</v>
      </c>
      <c r="X14" s="183">
        <v>2.4775232800545977E-3</v>
      </c>
      <c r="Y14" s="183">
        <v>4.5047467784649752E-3</v>
      </c>
      <c r="Z14" s="183">
        <v>3.6262890875116702E-3</v>
      </c>
      <c r="AA14" s="183">
        <v>2.712562715564961E-3</v>
      </c>
      <c r="AB14" s="183">
        <v>1.3321121861596204E-2</v>
      </c>
      <c r="AC14" s="183">
        <v>3.4392792174353786</v>
      </c>
      <c r="AD14" s="183">
        <v>0.62297596092922625</v>
      </c>
      <c r="AE14" s="184"/>
      <c r="AF14" s="183">
        <v>12126.056988906059</v>
      </c>
      <c r="AG14" s="183">
        <v>504776.27497119427</v>
      </c>
      <c r="AH14" s="183">
        <v>36028.297301397084</v>
      </c>
      <c r="AI14" s="183">
        <v>1314</v>
      </c>
      <c r="AJ14" s="183">
        <v>3830.1693896239995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0.13537000000000002</v>
      </c>
      <c r="F15" s="183">
        <v>7.8128239999999995E-3</v>
      </c>
      <c r="G15" s="183">
        <v>0.22608200000000001</v>
      </c>
      <c r="H15" s="183" t="s">
        <v>390</v>
      </c>
      <c r="I15" s="183">
        <v>8.1019999999999998E-3</v>
      </c>
      <c r="J15" s="183">
        <v>9.7979999999999994E-3</v>
      </c>
      <c r="K15" s="183">
        <v>1.1599999999999999E-2</v>
      </c>
      <c r="L15" s="183">
        <v>7.5899580763517406E-4</v>
      </c>
      <c r="M15" s="183">
        <v>1.1420000000000001E-2</v>
      </c>
      <c r="N15" s="183">
        <v>1.8853148884185007E-2</v>
      </c>
      <c r="O15" s="183">
        <v>6.3077736278124991E-3</v>
      </c>
      <c r="P15" s="183">
        <v>1.5348209147310003E-3</v>
      </c>
      <c r="Q15" s="183">
        <v>1.0105069810355001E-2</v>
      </c>
      <c r="R15" s="183">
        <v>2.0264314371424008E-2</v>
      </c>
      <c r="S15" s="183">
        <v>2.27054420842474E-2</v>
      </c>
      <c r="T15" s="183">
        <v>0.5144959853169615</v>
      </c>
      <c r="U15" s="183">
        <v>6.3856931558399993E-3</v>
      </c>
      <c r="V15" s="183">
        <v>0.31277848872777508</v>
      </c>
      <c r="W15" s="183">
        <v>6.8115079275E-3</v>
      </c>
      <c r="X15" s="183">
        <v>1.3071032236523E-5</v>
      </c>
      <c r="Y15" s="183">
        <v>3.4242975611292994E-5</v>
      </c>
      <c r="Z15" s="183">
        <v>1.4521084737863001E-5</v>
      </c>
      <c r="AA15" s="183">
        <v>1.9398855047419E-5</v>
      </c>
      <c r="AB15" s="183">
        <v>8.1233947633098009E-5</v>
      </c>
      <c r="AC15" s="183">
        <v>1.2102902042000001E-5</v>
      </c>
      <c r="AD15" s="183">
        <v>6.4629622960427364E-3</v>
      </c>
      <c r="AE15" s="184"/>
      <c r="AF15" s="183">
        <v>1938.7004410000002</v>
      </c>
      <c r="AG15" s="186" t="s">
        <v>391</v>
      </c>
      <c r="AH15" s="183">
        <v>9547.0237550000002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6.1680210020000006</v>
      </c>
      <c r="F16" s="183">
        <v>0.825130001</v>
      </c>
      <c r="G16" s="183">
        <v>13.398458995999999</v>
      </c>
      <c r="H16" s="183">
        <v>0.10274799999999999</v>
      </c>
      <c r="I16" s="183">
        <v>0.63689685999999979</v>
      </c>
      <c r="J16" s="183">
        <v>0.98251105900000002</v>
      </c>
      <c r="K16" s="183">
        <v>1.3550884789999997</v>
      </c>
      <c r="L16" s="183">
        <v>2.5476480222477461E-4</v>
      </c>
      <c r="M16" s="183">
        <v>3.2213104959999996</v>
      </c>
      <c r="N16" s="183">
        <v>9.0139964033300435E-2</v>
      </c>
      <c r="O16" s="183">
        <v>6.5316949328584088E-3</v>
      </c>
      <c r="P16" s="183">
        <v>6.7271814052633633E-2</v>
      </c>
      <c r="Q16" s="183">
        <v>1.8638907978626367E-2</v>
      </c>
      <c r="R16" s="183">
        <v>0.20653771100491519</v>
      </c>
      <c r="S16" s="183">
        <v>3.456359075709152E-2</v>
      </c>
      <c r="T16" s="183">
        <v>7.9503829044586763E-2</v>
      </c>
      <c r="U16" s="183">
        <v>1.0226654349303288</v>
      </c>
      <c r="V16" s="183">
        <v>0.2235354079824905</v>
      </c>
      <c r="W16" s="183">
        <v>5.2972786778798187E-2</v>
      </c>
      <c r="X16" s="183">
        <v>3.9027314639937881E-2</v>
      </c>
      <c r="Y16" s="183">
        <v>2.7527815259068326E-3</v>
      </c>
      <c r="Z16" s="183">
        <v>2.4999752519068324E-3</v>
      </c>
      <c r="AA16" s="183">
        <v>2.4999752519068324E-3</v>
      </c>
      <c r="AB16" s="183">
        <v>4.6780046669658376E-2</v>
      </c>
      <c r="AC16" s="183">
        <v>0.15760553988634041</v>
      </c>
      <c r="AD16" s="183">
        <v>1.2383216179450649E-2</v>
      </c>
      <c r="AE16" s="184"/>
      <c r="AF16" s="183" t="s">
        <v>391</v>
      </c>
      <c r="AG16" s="186">
        <v>23516.342799999999</v>
      </c>
      <c r="AH16" s="183">
        <v>19437.443233636364</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9.262831592999996</v>
      </c>
      <c r="F17" s="183">
        <v>1.6999083889999995</v>
      </c>
      <c r="G17" s="183">
        <v>14.086484898000013</v>
      </c>
      <c r="H17" s="183">
        <v>7.025410000000001E-3</v>
      </c>
      <c r="I17" s="183">
        <v>2.2049248059999993</v>
      </c>
      <c r="J17" s="183">
        <v>3.0646321070000009</v>
      </c>
      <c r="K17" s="183">
        <v>3.5842641620000029</v>
      </c>
      <c r="L17" s="183">
        <v>1.365549540694721E-2</v>
      </c>
      <c r="M17" s="183">
        <v>143.80275255600017</v>
      </c>
      <c r="N17" s="183">
        <v>11.70533244917338</v>
      </c>
      <c r="O17" s="183">
        <v>0.26064213480519616</v>
      </c>
      <c r="P17" s="183">
        <v>0.20386921909023925</v>
      </c>
      <c r="Q17" s="183">
        <v>9.2715660528689417E-2</v>
      </c>
      <c r="R17" s="183">
        <v>0.9117794061840454</v>
      </c>
      <c r="S17" s="183">
        <v>4.2862581812451026</v>
      </c>
      <c r="T17" s="183">
        <v>0.19397083613274285</v>
      </c>
      <c r="U17" s="183">
        <v>0.65854471590706021</v>
      </c>
      <c r="V17" s="183">
        <v>14.66804837028482</v>
      </c>
      <c r="W17" s="183">
        <v>39.966313908105981</v>
      </c>
      <c r="X17" s="183">
        <v>1.2845178944876277E-2</v>
      </c>
      <c r="Y17" s="183">
        <v>0.12883452489398681</v>
      </c>
      <c r="Z17" s="183">
        <v>3.8076026256236441E-2</v>
      </c>
      <c r="AA17" s="183">
        <v>4.3775303917091217E-2</v>
      </c>
      <c r="AB17" s="183">
        <v>0.22353103401219071</v>
      </c>
      <c r="AC17" s="183">
        <v>0.32270729134307652</v>
      </c>
      <c r="AD17" s="183">
        <v>0.6267444073875158</v>
      </c>
      <c r="AE17" s="184"/>
      <c r="AF17" s="183">
        <v>4650.8490953</v>
      </c>
      <c r="AG17" s="186">
        <v>79090.871224992996</v>
      </c>
      <c r="AH17" s="183">
        <v>41849.461925179989</v>
      </c>
      <c r="AI17" s="186" t="s">
        <v>391</v>
      </c>
      <c r="AJ17" s="186" t="s">
        <v>391</v>
      </c>
      <c r="AK17" s="185" t="s">
        <v>391</v>
      </c>
      <c r="AL17" s="160" t="s">
        <v>49</v>
      </c>
    </row>
    <row r="18" spans="1:39" s="2" customFormat="1" ht="24.75" customHeight="1" thickBot="1" x14ac:dyDescent="0.3">
      <c r="A18" s="120" t="s">
        <v>53</v>
      </c>
      <c r="B18" s="120" t="s">
        <v>60</v>
      </c>
      <c r="C18" s="121" t="s">
        <v>61</v>
      </c>
      <c r="D18" s="181"/>
      <c r="E18" s="182">
        <v>9.6346239999999972E-2</v>
      </c>
      <c r="F18" s="182">
        <v>7.1868920000000003E-3</v>
      </c>
      <c r="G18" s="182">
        <v>0.234220025</v>
      </c>
      <c r="H18" s="182" t="s">
        <v>391</v>
      </c>
      <c r="I18" s="182">
        <v>3.8578679999999997E-2</v>
      </c>
      <c r="J18" s="182">
        <v>5.1729316000000004E-2</v>
      </c>
      <c r="K18" s="182">
        <v>6.2155130000000003E-2</v>
      </c>
      <c r="L18" s="182">
        <v>4.7101894799999987E-4</v>
      </c>
      <c r="M18" s="182">
        <v>9.690464E-2</v>
      </c>
      <c r="N18" s="182">
        <v>7.7238333967299976E-5</v>
      </c>
      <c r="O18" s="182">
        <v>1.3849077010949999E-5</v>
      </c>
      <c r="P18" s="182">
        <v>1.0583058660160001E-4</v>
      </c>
      <c r="Q18" s="182">
        <v>1.1885060085119999E-4</v>
      </c>
      <c r="R18" s="182">
        <v>8.4159024068104001E-5</v>
      </c>
      <c r="S18" s="182">
        <v>5.5867846006810402E-5</v>
      </c>
      <c r="T18" s="182">
        <v>5.6107859466754002E-5</v>
      </c>
      <c r="U18" s="182">
        <v>1.7359058940479993E-5</v>
      </c>
      <c r="V18" s="182">
        <v>8.3821677960809989E-4</v>
      </c>
      <c r="W18" s="182">
        <v>3.5833710121119998E-4</v>
      </c>
      <c r="X18" s="182">
        <v>3.7096362008399992E-7</v>
      </c>
      <c r="Y18" s="182">
        <v>5.6804324339999983E-7</v>
      </c>
      <c r="Z18" s="182">
        <v>5.2576077036159996E-7</v>
      </c>
      <c r="AA18" s="182">
        <v>4.977920365455999E-7</v>
      </c>
      <c r="AB18" s="183">
        <v>1.9625596703912001E-6</v>
      </c>
      <c r="AC18" s="182">
        <v>3.9106618048631995E-5</v>
      </c>
      <c r="AD18" s="182">
        <v>4.5067315956652003E-5</v>
      </c>
      <c r="AE18" s="184"/>
      <c r="AF18" s="186" t="s">
        <v>391</v>
      </c>
      <c r="AG18" s="186">
        <v>5.6125815999999995</v>
      </c>
      <c r="AH18" s="186">
        <v>1514.8950253999999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7.7659520799999973</v>
      </c>
      <c r="F19" s="183">
        <v>0.25544278199999998</v>
      </c>
      <c r="G19" s="183">
        <v>13.077565890000002</v>
      </c>
      <c r="H19" s="183">
        <v>1.1568299999999998E-2</v>
      </c>
      <c r="I19" s="183">
        <v>0.29011591799999981</v>
      </c>
      <c r="J19" s="183">
        <v>0.41388175299999974</v>
      </c>
      <c r="K19" s="183">
        <v>0.5038289229999996</v>
      </c>
      <c r="L19" s="183">
        <v>7.5365103543542367E-3</v>
      </c>
      <c r="M19" s="183">
        <v>1.34732005</v>
      </c>
      <c r="N19" s="183">
        <v>0.1480640634875299</v>
      </c>
      <c r="O19" s="183">
        <v>1.5445764499131572E-2</v>
      </c>
      <c r="P19" s="183">
        <v>7.1230908988479266E-2</v>
      </c>
      <c r="Q19" s="183">
        <v>6.3532772320369454E-2</v>
      </c>
      <c r="R19" s="183">
        <v>0.30736926743393306</v>
      </c>
      <c r="S19" s="183">
        <v>0.11924159922182234</v>
      </c>
      <c r="T19" s="183">
        <v>2.6105314937170623</v>
      </c>
      <c r="U19" s="183">
        <v>1.4252066934594896</v>
      </c>
      <c r="V19" s="183">
        <v>1.1500149519997818</v>
      </c>
      <c r="W19" s="183">
        <v>0.21537882089000651</v>
      </c>
      <c r="X19" s="183">
        <v>1.1958356213181151E-4</v>
      </c>
      <c r="Y19" s="183">
        <v>2.4948740863465607E-4</v>
      </c>
      <c r="Z19" s="183">
        <v>1.4011889564215487E-4</v>
      </c>
      <c r="AA19" s="183">
        <v>1.5483709756693707E-4</v>
      </c>
      <c r="AB19" s="183">
        <v>6.6402696397555928E-4</v>
      </c>
      <c r="AC19" s="183">
        <v>0.22695204807316996</v>
      </c>
      <c r="AD19" s="183">
        <v>6.1096783270127374E-2</v>
      </c>
      <c r="AE19" s="184"/>
      <c r="AF19" s="183">
        <v>9211.6602748608748</v>
      </c>
      <c r="AG19" s="186">
        <v>33877.295503582864</v>
      </c>
      <c r="AH19" s="183">
        <v>32416.364806012054</v>
      </c>
      <c r="AI19" s="183">
        <v>9.2916000000000007</v>
      </c>
      <c r="AJ19" s="186" t="s">
        <v>391</v>
      </c>
      <c r="AK19" s="185" t="s">
        <v>391</v>
      </c>
      <c r="AL19" s="160" t="s">
        <v>49</v>
      </c>
    </row>
    <row r="20" spans="1:39" s="2" customFormat="1" ht="24.75" customHeight="1" thickBot="1" x14ac:dyDescent="0.3">
      <c r="A20" s="120" t="s">
        <v>53</v>
      </c>
      <c r="B20" s="120" t="s">
        <v>64</v>
      </c>
      <c r="C20" s="121" t="s">
        <v>65</v>
      </c>
      <c r="D20" s="181"/>
      <c r="E20" s="182">
        <v>2.0182772099999999</v>
      </c>
      <c r="F20" s="183">
        <v>0.10065646800000005</v>
      </c>
      <c r="G20" s="183">
        <v>3.6626007270000049</v>
      </c>
      <c r="H20" s="183" t="s">
        <v>390</v>
      </c>
      <c r="I20" s="183">
        <v>0.38035941799999939</v>
      </c>
      <c r="J20" s="183">
        <v>0.82915205799999869</v>
      </c>
      <c r="K20" s="183">
        <v>1.9542607539999977</v>
      </c>
      <c r="L20" s="183">
        <v>2.6958780765955682E-2</v>
      </c>
      <c r="M20" s="183">
        <v>0.92058066599999999</v>
      </c>
      <c r="N20" s="183">
        <v>3.8729551897136789E-2</v>
      </c>
      <c r="O20" s="183">
        <v>5.7814167489946338E-3</v>
      </c>
      <c r="P20" s="183">
        <v>1.6032920681274567E-2</v>
      </c>
      <c r="Q20" s="183">
        <v>2.0593755186544639E-2</v>
      </c>
      <c r="R20" s="183">
        <v>4.856116846965839E-2</v>
      </c>
      <c r="S20" s="183">
        <v>3.1830783237604431E-2</v>
      </c>
      <c r="T20" s="183">
        <v>0.7142792443011341</v>
      </c>
      <c r="U20" s="183">
        <v>0.20067421755638715</v>
      </c>
      <c r="V20" s="183">
        <v>0.29481471218877348</v>
      </c>
      <c r="W20" s="183">
        <v>4.1827543960153882E-2</v>
      </c>
      <c r="X20" s="183">
        <v>1.2499521124825332E-4</v>
      </c>
      <c r="Y20" s="183">
        <v>3.2762321511604187E-4</v>
      </c>
      <c r="Z20" s="183">
        <v>1.7566376432225463E-4</v>
      </c>
      <c r="AA20" s="183">
        <v>1.2121198331284569E-4</v>
      </c>
      <c r="AB20" s="183">
        <v>7.4949417399939569E-4</v>
      </c>
      <c r="AC20" s="183">
        <v>4.1308922091452711E-2</v>
      </c>
      <c r="AD20" s="183">
        <v>1.5413866984935711E-2</v>
      </c>
      <c r="AE20" s="184"/>
      <c r="AF20" s="183">
        <v>3058.0996158151565</v>
      </c>
      <c r="AG20" s="186">
        <v>4990.0650969999997</v>
      </c>
      <c r="AH20" s="183">
        <v>6167.6958735859989</v>
      </c>
      <c r="AI20" s="183">
        <v>10947.703246002642</v>
      </c>
      <c r="AJ20" s="186" t="s">
        <v>391</v>
      </c>
      <c r="AK20" s="185" t="s">
        <v>391</v>
      </c>
      <c r="AL20" s="160" t="s">
        <v>49</v>
      </c>
    </row>
    <row r="21" spans="1:39" s="2" customFormat="1" ht="24.75" customHeight="1" thickBot="1" x14ac:dyDescent="0.3">
      <c r="A21" s="120" t="s">
        <v>53</v>
      </c>
      <c r="B21" s="120" t="s">
        <v>66</v>
      </c>
      <c r="C21" s="121" t="s">
        <v>67</v>
      </c>
      <c r="D21" s="181"/>
      <c r="E21" s="182">
        <v>1.5694361000000021</v>
      </c>
      <c r="F21" s="183">
        <v>0.24447897199999913</v>
      </c>
      <c r="G21" s="183">
        <v>3.0296378390000189</v>
      </c>
      <c r="H21" s="183">
        <v>3.2343207999999997E-4</v>
      </c>
      <c r="I21" s="183">
        <v>0.17683190199999985</v>
      </c>
      <c r="J21" s="183">
        <v>0.26635202999999996</v>
      </c>
      <c r="K21" s="183">
        <v>0.50503202299999728</v>
      </c>
      <c r="L21" s="183">
        <v>1.1017759411957968E-2</v>
      </c>
      <c r="M21" s="183">
        <v>0.66640461099999793</v>
      </c>
      <c r="N21" s="183">
        <v>7.256345907934543E-2</v>
      </c>
      <c r="O21" s="183">
        <v>6.2923837863127002E-3</v>
      </c>
      <c r="P21" s="183">
        <v>8.9352592645915978E-3</v>
      </c>
      <c r="Q21" s="183">
        <v>6.6951467744330431E-2</v>
      </c>
      <c r="R21" s="183">
        <v>5.3021130028535611E-2</v>
      </c>
      <c r="S21" s="183">
        <v>8.2407289527164154E-2</v>
      </c>
      <c r="T21" s="183">
        <v>0.84083064383540562</v>
      </c>
      <c r="U21" s="183">
        <v>6.6930519278301487E-2</v>
      </c>
      <c r="V21" s="183">
        <v>0.34096492903735254</v>
      </c>
      <c r="W21" s="183">
        <v>2.9572763239782116E-2</v>
      </c>
      <c r="X21" s="183">
        <v>3.6051165107287524E-4</v>
      </c>
      <c r="Y21" s="183">
        <v>6.0490124270272817E-4</v>
      </c>
      <c r="Z21" s="183">
        <v>4.9248878096469647E-4</v>
      </c>
      <c r="AA21" s="183">
        <v>3.9419724566561604E-4</v>
      </c>
      <c r="AB21" s="183">
        <v>1.8520989204059181E-3</v>
      </c>
      <c r="AC21" s="183">
        <v>1.7992584103623005E-2</v>
      </c>
      <c r="AD21" s="183">
        <v>1.6439675570364656E-2</v>
      </c>
      <c r="AE21" s="184"/>
      <c r="AF21" s="183">
        <v>3001.5687837423966</v>
      </c>
      <c r="AG21" s="183">
        <v>2766.8118281991856</v>
      </c>
      <c r="AH21" s="183">
        <v>14131.336166249996</v>
      </c>
      <c r="AI21" s="183">
        <v>40.429009999999998</v>
      </c>
      <c r="AJ21" s="186" t="s">
        <v>391</v>
      </c>
      <c r="AK21" s="185" t="s">
        <v>391</v>
      </c>
      <c r="AL21" s="160" t="s">
        <v>49</v>
      </c>
    </row>
    <row r="22" spans="1:39" s="2" customFormat="1" ht="24.75" customHeight="1" thickBot="1" x14ac:dyDescent="0.3">
      <c r="A22" s="120" t="s">
        <v>53</v>
      </c>
      <c r="B22" s="123" t="s">
        <v>68</v>
      </c>
      <c r="C22" s="121" t="s">
        <v>69</v>
      </c>
      <c r="D22" s="181"/>
      <c r="E22" s="182">
        <v>13.560409729</v>
      </c>
      <c r="F22" s="183">
        <v>0.40308696499999863</v>
      </c>
      <c r="G22" s="183">
        <v>4.9395452820000498</v>
      </c>
      <c r="H22" s="183">
        <v>8.3809999999999996E-3</v>
      </c>
      <c r="I22" s="183">
        <v>0.85042977000000042</v>
      </c>
      <c r="J22" s="183">
        <v>1.5096676909999951</v>
      </c>
      <c r="K22" s="183">
        <v>2.383438407999992</v>
      </c>
      <c r="L22" s="183">
        <v>1.6078846983405403E-2</v>
      </c>
      <c r="M22" s="183">
        <v>7.2124107469999998</v>
      </c>
      <c r="N22" s="183">
        <v>0.22042306360633152</v>
      </c>
      <c r="O22" s="183">
        <v>4.9885426409320595E-2</v>
      </c>
      <c r="P22" s="183">
        <v>0.14072232239154997</v>
      </c>
      <c r="Q22" s="183">
        <v>9.5547633593059511E-2</v>
      </c>
      <c r="R22" s="183">
        <v>6.9783601046405158E-2</v>
      </c>
      <c r="S22" s="183">
        <v>0.26229549134389663</v>
      </c>
      <c r="T22" s="183">
        <v>0.65348665284132745</v>
      </c>
      <c r="U22" s="183">
        <v>0.12378955734270694</v>
      </c>
      <c r="V22" s="183">
        <v>1.6421664012077621</v>
      </c>
      <c r="W22" s="183">
        <v>0.64271204172276519</v>
      </c>
      <c r="X22" s="183">
        <v>1.999260327357776E-3</v>
      </c>
      <c r="Y22" s="183">
        <v>3.2115161259297165E-3</v>
      </c>
      <c r="Z22" s="183">
        <v>1.2912135940090867E-3</v>
      </c>
      <c r="AA22" s="183">
        <v>1.0262028669411022E-3</v>
      </c>
      <c r="AB22" s="183">
        <v>7.528192914237692E-3</v>
      </c>
      <c r="AC22" s="183">
        <v>2.8628571233727307E-2</v>
      </c>
      <c r="AD22" s="183">
        <v>2.4183303232145403E-2</v>
      </c>
      <c r="AE22" s="184"/>
      <c r="AF22" s="183">
        <v>8330.6195795990243</v>
      </c>
      <c r="AG22" s="183">
        <v>9185.5077429999983</v>
      </c>
      <c r="AH22" s="183">
        <v>31776.987279865003</v>
      </c>
      <c r="AI22" s="183">
        <v>277.14176099999997</v>
      </c>
      <c r="AJ22" s="183" t="s">
        <v>391</v>
      </c>
      <c r="AK22" s="185" t="s">
        <v>391</v>
      </c>
      <c r="AL22" s="160" t="s">
        <v>49</v>
      </c>
    </row>
    <row r="23" spans="1:39" s="2" customFormat="1" ht="24.75" customHeight="1" thickBot="1" x14ac:dyDescent="0.3">
      <c r="A23" s="120" t="s">
        <v>70</v>
      </c>
      <c r="B23" s="123" t="s">
        <v>393</v>
      </c>
      <c r="C23" s="121" t="s">
        <v>394</v>
      </c>
      <c r="E23" s="183">
        <v>1.95984</v>
      </c>
      <c r="F23" s="183">
        <v>0.263295</v>
      </c>
      <c r="G23" s="183">
        <v>3.5999999999999997E-2</v>
      </c>
      <c r="H23" s="183">
        <v>3.5999999999999997E-4</v>
      </c>
      <c r="I23" s="183">
        <v>0.16388999999999998</v>
      </c>
      <c r="J23" s="183">
        <v>0.16388999999999998</v>
      </c>
      <c r="K23" s="183">
        <v>0.16388999999999998</v>
      </c>
      <c r="L23" s="183">
        <v>9.0045E-2</v>
      </c>
      <c r="M23" s="183">
        <v>0.73160999999999998</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1920.87</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5.7167290399999882</v>
      </c>
      <c r="F24" s="182">
        <v>1.4663573759999944</v>
      </c>
      <c r="G24" s="182">
        <v>9.4306988780000758</v>
      </c>
      <c r="H24" s="183">
        <v>4.182300000000012E-4</v>
      </c>
      <c r="I24" s="182">
        <v>1.4062990829999766</v>
      </c>
      <c r="J24" s="182">
        <v>1.9669283109999744</v>
      </c>
      <c r="K24" s="182">
        <v>2.9960030330000809</v>
      </c>
      <c r="L24" s="182">
        <v>8.0440191952277043E-2</v>
      </c>
      <c r="M24" s="182">
        <v>5.4667323040000211</v>
      </c>
      <c r="N24" s="182">
        <v>0.27574858949393899</v>
      </c>
      <c r="O24" s="182">
        <v>3.1923856119451637E-2</v>
      </c>
      <c r="P24" s="182">
        <v>2.9231635656258432E-2</v>
      </c>
      <c r="Q24" s="182">
        <v>0.2144558172377328</v>
      </c>
      <c r="R24" s="182">
        <v>0.22051371387589747</v>
      </c>
      <c r="S24" s="182">
        <v>0.25366641388083477</v>
      </c>
      <c r="T24" s="182">
        <v>1.03294981820905</v>
      </c>
      <c r="U24" s="182">
        <v>0.28890126080365502</v>
      </c>
      <c r="V24" s="182">
        <v>1.2772697381141784</v>
      </c>
      <c r="W24" s="182">
        <v>0.25109379874077586</v>
      </c>
      <c r="X24" s="182">
        <v>1.6714733710441302E-2</v>
      </c>
      <c r="Y24" s="182">
        <v>2.6890764866094815E-2</v>
      </c>
      <c r="Z24" s="182">
        <v>9.5434705549320466E-3</v>
      </c>
      <c r="AA24" s="182">
        <v>7.5758193422778052E-3</v>
      </c>
      <c r="AB24" s="183">
        <v>6.0724788473746023E-2</v>
      </c>
      <c r="AC24" s="182">
        <v>8.1003237061989392E-2</v>
      </c>
      <c r="AD24" s="182">
        <v>3.661643374547599E-2</v>
      </c>
      <c r="AE24" s="184"/>
      <c r="AF24" s="183">
        <v>3027.6505085939634</v>
      </c>
      <c r="AG24" s="186">
        <v>10066.562269705781</v>
      </c>
      <c r="AH24" s="183">
        <v>21041.013202020011</v>
      </c>
      <c r="AI24" s="183">
        <v>3149.5010128776535</v>
      </c>
      <c r="AJ24" s="186" t="s">
        <v>391</v>
      </c>
      <c r="AK24" s="185" t="s">
        <v>391</v>
      </c>
      <c r="AL24" s="160" t="s">
        <v>49</v>
      </c>
    </row>
    <row r="25" spans="1:39" s="2" customFormat="1" ht="24.75" customHeight="1" thickBot="1" x14ac:dyDescent="0.3">
      <c r="A25" s="120" t="s">
        <v>73</v>
      </c>
      <c r="B25" s="123" t="s">
        <v>74</v>
      </c>
      <c r="C25" s="125" t="s">
        <v>75</v>
      </c>
      <c r="D25" s="181"/>
      <c r="E25" s="182">
        <v>0.21895882908097769</v>
      </c>
      <c r="F25" s="182">
        <v>3.3290360083122701E-2</v>
      </c>
      <c r="G25" s="182">
        <v>1.6081177993924455E-2</v>
      </c>
      <c r="H25" s="182" t="s">
        <v>390</v>
      </c>
      <c r="I25" s="182">
        <v>2.1647749709797935E-3</v>
      </c>
      <c r="J25" s="182">
        <v>2.1647749709797935E-3</v>
      </c>
      <c r="K25" s="182">
        <v>2.1647749709797935E-3</v>
      </c>
      <c r="L25" s="182">
        <v>1.0390919860703007E-3</v>
      </c>
      <c r="M25" s="182">
        <v>0.37610893693283759</v>
      </c>
      <c r="N25" s="182">
        <v>0.57286237624814706</v>
      </c>
      <c r="O25" s="182">
        <v>1.6696500357840749E-4</v>
      </c>
      <c r="P25" s="182">
        <v>1.0212828727529389E-4</v>
      </c>
      <c r="Q25" s="182">
        <v>1.9534675856231025E-6</v>
      </c>
      <c r="R25" s="182">
        <v>5.7159491284775586E-4</v>
      </c>
      <c r="S25" s="182">
        <v>4.0991864386390609E-4</v>
      </c>
      <c r="T25" s="182">
        <v>1.6928936561530676E-4</v>
      </c>
      <c r="U25" s="182">
        <v>1.9339468250296226E-6</v>
      </c>
      <c r="V25" s="182">
        <v>3.3355688232422458E-2</v>
      </c>
      <c r="W25" s="182" t="s">
        <v>390</v>
      </c>
      <c r="X25" s="182">
        <v>9.7713812328617219E-5</v>
      </c>
      <c r="Y25" s="182">
        <v>5.8517297367042544E-4</v>
      </c>
      <c r="Z25" s="182">
        <v>6.5260873418502196E-4</v>
      </c>
      <c r="AA25" s="182">
        <v>1.5143486669639013E-4</v>
      </c>
      <c r="AB25" s="183">
        <v>1.4869303868804548E-3</v>
      </c>
      <c r="AC25" s="183" t="s">
        <v>391</v>
      </c>
      <c r="AD25" s="183" t="s">
        <v>391</v>
      </c>
      <c r="AE25" s="184"/>
      <c r="AF25" s="183">
        <v>838.36245013828284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0.15655676143846345</v>
      </c>
      <c r="F26" s="183">
        <v>5.7093009701350374E-2</v>
      </c>
      <c r="G26" s="183">
        <v>1.1598762695459118E-2</v>
      </c>
      <c r="H26" s="183" t="s">
        <v>390</v>
      </c>
      <c r="I26" s="183">
        <v>1.0782060686441415E-3</v>
      </c>
      <c r="J26" s="183">
        <v>1.0782060686441415E-3</v>
      </c>
      <c r="K26" s="183">
        <v>1.0782060686441415E-3</v>
      </c>
      <c r="L26" s="183">
        <v>1.6173091029662122E-4</v>
      </c>
      <c r="M26" s="183">
        <v>0.51459171947708604</v>
      </c>
      <c r="N26" s="183">
        <v>2.397935627112675</v>
      </c>
      <c r="O26" s="183">
        <v>1.2210859758796902E-4</v>
      </c>
      <c r="P26" s="183">
        <v>7.6120846640763854E-5</v>
      </c>
      <c r="Q26" s="183">
        <v>1.5472468887279681E-6</v>
      </c>
      <c r="R26" s="183">
        <v>4.0370744909414534E-4</v>
      </c>
      <c r="S26" s="183">
        <v>3.1036662502487389E-4</v>
      </c>
      <c r="T26" s="183">
        <v>1.2520836573745467E-4</v>
      </c>
      <c r="U26" s="183">
        <v>1.465535243424934E-6</v>
      </c>
      <c r="V26" s="183">
        <v>2.4398128627896521E-2</v>
      </c>
      <c r="W26" s="183" t="s">
        <v>390</v>
      </c>
      <c r="X26" s="183">
        <v>7.0901850085429056E-5</v>
      </c>
      <c r="Y26" s="183">
        <v>4.0750570144715054E-4</v>
      </c>
      <c r="Z26" s="183">
        <v>4.5111326593650839E-4</v>
      </c>
      <c r="AA26" s="183">
        <v>1.1013918070466046E-4</v>
      </c>
      <c r="AB26" s="183">
        <v>1.0396599981737484E-3</v>
      </c>
      <c r="AC26" s="183" t="s">
        <v>391</v>
      </c>
      <c r="AD26" s="183" t="s">
        <v>391</v>
      </c>
      <c r="AE26" s="184"/>
      <c r="AF26" s="183">
        <v>595.69784035484145</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45.667288795300252</v>
      </c>
      <c r="F27" s="183">
        <v>42.83918269185731</v>
      </c>
      <c r="G27" s="183">
        <v>2.2051078717241706</v>
      </c>
      <c r="H27" s="183">
        <v>1.0840723391566172</v>
      </c>
      <c r="I27" s="183">
        <v>1.5329247508935895</v>
      </c>
      <c r="J27" s="183">
        <v>1.5329247508935895</v>
      </c>
      <c r="K27" s="183">
        <v>1.5329247508935895</v>
      </c>
      <c r="L27" s="183">
        <v>0.89601866547910169</v>
      </c>
      <c r="M27" s="183">
        <v>405.25970310289478</v>
      </c>
      <c r="N27" s="183">
        <v>180.25425355471143</v>
      </c>
      <c r="O27" s="183">
        <v>3.8543605608499734E-4</v>
      </c>
      <c r="P27" s="183">
        <v>1.8324471410730184E-2</v>
      </c>
      <c r="Q27" s="183">
        <v>5.906181078957583E-4</v>
      </c>
      <c r="R27" s="183">
        <v>1.5593770350486116E-2</v>
      </c>
      <c r="S27" s="183">
        <v>1.095322761150447E-2</v>
      </c>
      <c r="T27" s="183">
        <v>4.2455542884535305E-3</v>
      </c>
      <c r="U27" s="183">
        <v>4.1036410362152225E-4</v>
      </c>
      <c r="V27" s="183">
        <v>6.845791852364691E-2</v>
      </c>
      <c r="W27" s="183">
        <v>1.2440243</v>
      </c>
      <c r="X27" s="183">
        <v>2.6498802080400001E-2</v>
      </c>
      <c r="Y27" s="183">
        <v>3.5122971976300002E-2</v>
      </c>
      <c r="Z27" s="183">
        <v>2.10871552152E-2</v>
      </c>
      <c r="AA27" s="183">
        <v>3.51199485992E-2</v>
      </c>
      <c r="AB27" s="183">
        <v>0.1178288778711</v>
      </c>
      <c r="AC27" s="183">
        <v>1.2440246E-3</v>
      </c>
      <c r="AD27" s="183">
        <v>2.5493610000000002E-4</v>
      </c>
      <c r="AE27" s="184"/>
      <c r="AF27" s="183">
        <v>101629.5088496458</v>
      </c>
      <c r="AG27" s="186" t="s">
        <v>391</v>
      </c>
      <c r="AH27" s="183" t="s">
        <v>391</v>
      </c>
      <c r="AI27" s="183">
        <v>559.99078216019996</v>
      </c>
      <c r="AJ27" s="186" t="s">
        <v>391</v>
      </c>
      <c r="AK27" s="185" t="s">
        <v>391</v>
      </c>
      <c r="AL27" s="160" t="s">
        <v>49</v>
      </c>
    </row>
    <row r="28" spans="1:39" s="2" customFormat="1" ht="24.75" customHeight="1" thickBot="1" x14ac:dyDescent="0.3">
      <c r="A28" s="120" t="s">
        <v>78</v>
      </c>
      <c r="B28" s="120" t="s">
        <v>81</v>
      </c>
      <c r="C28" s="121" t="s">
        <v>82</v>
      </c>
      <c r="D28" s="181"/>
      <c r="E28" s="182">
        <v>5.1436123825932052</v>
      </c>
      <c r="F28" s="183">
        <v>1.1638961735678079</v>
      </c>
      <c r="G28" s="183">
        <v>0.26496886638187822</v>
      </c>
      <c r="H28" s="183">
        <v>4.555313286950978E-2</v>
      </c>
      <c r="I28" s="183">
        <v>0.60344086462710678</v>
      </c>
      <c r="J28" s="183">
        <v>0.60344086462710678</v>
      </c>
      <c r="K28" s="183">
        <v>0.60344086462710678</v>
      </c>
      <c r="L28" s="183">
        <v>0.40179813604012665</v>
      </c>
      <c r="M28" s="183">
        <v>8.8413835527533031</v>
      </c>
      <c r="N28" s="183">
        <v>6.2951597216820971</v>
      </c>
      <c r="O28" s="183">
        <v>2.5510389299797437E-5</v>
      </c>
      <c r="P28" s="183">
        <v>1.9172224509785946E-3</v>
      </c>
      <c r="Q28" s="183">
        <v>4.4725748081195415E-5</v>
      </c>
      <c r="R28" s="183">
        <v>2.5930427273689115E-3</v>
      </c>
      <c r="S28" s="183">
        <v>1.7561937953098046E-3</v>
      </c>
      <c r="T28" s="183">
        <v>1.9646701497518174E-4</v>
      </c>
      <c r="U28" s="183">
        <v>3.8430717562795935E-5</v>
      </c>
      <c r="V28" s="183">
        <v>6.7286782457512831E-3</v>
      </c>
      <c r="W28" s="183">
        <v>0.1832105</v>
      </c>
      <c r="X28" s="183">
        <v>5.957408113E-3</v>
      </c>
      <c r="Y28" s="183">
        <v>6.7778993932000008E-3</v>
      </c>
      <c r="Z28" s="183">
        <v>5.1896508064000002E-3</v>
      </c>
      <c r="AA28" s="183">
        <v>5.7734316187E-3</v>
      </c>
      <c r="AB28" s="183">
        <v>2.3698389931299999E-2</v>
      </c>
      <c r="AC28" s="183">
        <v>1.832103E-4</v>
      </c>
      <c r="AD28" s="183">
        <v>3.8809500000000002E-5</v>
      </c>
      <c r="AE28" s="184"/>
      <c r="AF28" s="183">
        <v>13421.2411717262</v>
      </c>
      <c r="AG28" s="186" t="s">
        <v>391</v>
      </c>
      <c r="AH28" s="183" t="s">
        <v>391</v>
      </c>
      <c r="AI28" s="183">
        <v>290.24594562269999</v>
      </c>
      <c r="AJ28" s="186" t="s">
        <v>391</v>
      </c>
      <c r="AK28" s="185" t="s">
        <v>391</v>
      </c>
      <c r="AL28" s="160" t="s">
        <v>49</v>
      </c>
    </row>
    <row r="29" spans="1:39" s="2" customFormat="1" ht="24.75" customHeight="1" thickBot="1" x14ac:dyDescent="0.3">
      <c r="A29" s="120" t="s">
        <v>78</v>
      </c>
      <c r="B29" s="120" t="s">
        <v>83</v>
      </c>
      <c r="C29" s="121" t="s">
        <v>84</v>
      </c>
      <c r="D29" s="181"/>
      <c r="E29" s="182">
        <v>35.448744836939532</v>
      </c>
      <c r="F29" s="183">
        <v>3.2867725331117916</v>
      </c>
      <c r="G29" s="183">
        <v>0.72348520941684458</v>
      </c>
      <c r="H29" s="183">
        <v>1.3151223120952469E-2</v>
      </c>
      <c r="I29" s="183">
        <v>1.3883801537365643</v>
      </c>
      <c r="J29" s="183">
        <v>1.3883801537365643</v>
      </c>
      <c r="K29" s="183">
        <v>1.3883801537365643</v>
      </c>
      <c r="L29" s="183">
        <v>0.74369730218946994</v>
      </c>
      <c r="M29" s="183">
        <v>9.5557337348530691</v>
      </c>
      <c r="N29" s="183">
        <v>0.19280954497986913</v>
      </c>
      <c r="O29" s="183">
        <v>4.6533002214140231E-5</v>
      </c>
      <c r="P29" s="183">
        <v>4.9084547269589909E-3</v>
      </c>
      <c r="Q29" s="183">
        <v>9.2873656366361494E-5</v>
      </c>
      <c r="R29" s="183">
        <v>7.8573299632522867E-3</v>
      </c>
      <c r="S29" s="183">
        <v>5.2695625570808157E-3</v>
      </c>
      <c r="T29" s="183">
        <v>1.8901722978534544E-4</v>
      </c>
      <c r="U29" s="183">
        <v>9.2681308304442539E-5</v>
      </c>
      <c r="V29" s="183">
        <v>1.6676865052942077E-2</v>
      </c>
      <c r="W29" s="183">
        <v>0.2861823</v>
      </c>
      <c r="X29" s="183">
        <v>4.0883085508999998E-3</v>
      </c>
      <c r="Y29" s="183">
        <v>2.4756979559300001E-2</v>
      </c>
      <c r="Z29" s="183">
        <v>2.7664221195500001E-2</v>
      </c>
      <c r="AA29" s="183">
        <v>6.3595910796000006E-3</v>
      </c>
      <c r="AB29" s="183">
        <v>6.2869100385299997E-2</v>
      </c>
      <c r="AC29" s="183">
        <v>1.5613190000000001E-4</v>
      </c>
      <c r="AD29" s="183">
        <v>5.2992999999999999E-5</v>
      </c>
      <c r="AE29" s="184"/>
      <c r="AF29" s="183">
        <v>38285.016011433901</v>
      </c>
      <c r="AG29" s="186" t="s">
        <v>391</v>
      </c>
      <c r="AH29" s="183">
        <v>97.046394285700003</v>
      </c>
      <c r="AI29" s="183">
        <v>1036.6887332423</v>
      </c>
      <c r="AJ29" s="186" t="s">
        <v>391</v>
      </c>
      <c r="AK29" s="185" t="s">
        <v>391</v>
      </c>
      <c r="AL29" s="160" t="s">
        <v>49</v>
      </c>
    </row>
    <row r="30" spans="1:39" s="2" customFormat="1" ht="24.75" customHeight="1" thickBot="1" x14ac:dyDescent="0.3">
      <c r="A30" s="120" t="s">
        <v>78</v>
      </c>
      <c r="B30" s="120" t="s">
        <v>85</v>
      </c>
      <c r="C30" s="121" t="s">
        <v>86</v>
      </c>
      <c r="D30" s="181"/>
      <c r="E30" s="182">
        <v>0.35801533712909428</v>
      </c>
      <c r="F30" s="183">
        <v>1.3949806524831809</v>
      </c>
      <c r="G30" s="183">
        <v>3.2226969458680907E-2</v>
      </c>
      <c r="H30" s="183">
        <v>1.9758316964073059E-3</v>
      </c>
      <c r="I30" s="183">
        <v>2.6877445610500768E-2</v>
      </c>
      <c r="J30" s="183">
        <v>2.6877445610500768E-2</v>
      </c>
      <c r="K30" s="183">
        <v>2.6877445610500768E-2</v>
      </c>
      <c r="L30" s="183">
        <v>3.6540512882146446E-3</v>
      </c>
      <c r="M30" s="183">
        <v>17.916664365649606</v>
      </c>
      <c r="N30" s="183">
        <v>3.2226969908927057</v>
      </c>
      <c r="O30" s="183">
        <v>1.2629497644325364E-5</v>
      </c>
      <c r="P30" s="183">
        <v>2.8037463429052381E-4</v>
      </c>
      <c r="Q30" s="183">
        <v>9.6680908376042703E-6</v>
      </c>
      <c r="R30" s="183">
        <v>2.2906823917953888E-4</v>
      </c>
      <c r="S30" s="183">
        <v>1.2001162571944125E-3</v>
      </c>
      <c r="T30" s="183">
        <v>1.1737007112998124E-4</v>
      </c>
      <c r="U30" s="183">
        <v>1.2602374382252608E-5</v>
      </c>
      <c r="V30" s="183">
        <v>1.6740346213942883E-3</v>
      </c>
      <c r="W30" s="183">
        <v>3.0706900000000002E-2</v>
      </c>
      <c r="X30" s="183">
        <v>4.6791458819999998E-4</v>
      </c>
      <c r="Y30" s="183">
        <v>8.578434117E-4</v>
      </c>
      <c r="Z30" s="183">
        <v>2.9244661760000003E-4</v>
      </c>
      <c r="AA30" s="183">
        <v>1.0040667205E-3</v>
      </c>
      <c r="AB30" s="183">
        <v>2.6222713380000002E-3</v>
      </c>
      <c r="AC30" s="183">
        <v>3.0707000000000003E-5</v>
      </c>
      <c r="AD30" s="183">
        <v>3.0707000000000003E-5</v>
      </c>
      <c r="AE30" s="184"/>
      <c r="AF30" s="183">
        <v>1395.4277775608</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9.0961500659170671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417.49509572509999</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0.58855647116824672</v>
      </c>
      <c r="J32" s="183">
        <v>1.1588810299066636</v>
      </c>
      <c r="K32" s="183">
        <v>1.4550556866054805</v>
      </c>
      <c r="L32" s="183">
        <v>0.12716546026902192</v>
      </c>
      <c r="M32" s="188" t="s">
        <v>391</v>
      </c>
      <c r="N32" s="183">
        <v>4.6912412624060975</v>
      </c>
      <c r="O32" s="183">
        <v>2.0153242878618773E-2</v>
      </c>
      <c r="P32" s="183" t="s">
        <v>390</v>
      </c>
      <c r="Q32" s="183">
        <v>5.3446299143292957E-2</v>
      </c>
      <c r="R32" s="183">
        <v>1.7551320931309153</v>
      </c>
      <c r="S32" s="183">
        <v>38.57030064420529</v>
      </c>
      <c r="T32" s="183">
        <v>0.26699386842681144</v>
      </c>
      <c r="U32" s="183">
        <v>2.9101113732109624E-2</v>
      </c>
      <c r="V32" s="183">
        <v>11.751154346555857</v>
      </c>
      <c r="W32" s="183" t="s">
        <v>390</v>
      </c>
      <c r="X32" s="183">
        <v>3.6225165261644663E-4</v>
      </c>
      <c r="Y32" s="183">
        <v>2.0560228932284806E-4</v>
      </c>
      <c r="Z32" s="183">
        <v>3.0350814138134714E-4</v>
      </c>
      <c r="AA32" s="183" t="s">
        <v>390</v>
      </c>
      <c r="AB32" s="183">
        <v>8.7136208332064182E-4</v>
      </c>
      <c r="AC32" s="183" t="s">
        <v>391</v>
      </c>
      <c r="AD32" s="183" t="s">
        <v>390</v>
      </c>
      <c r="AE32" s="184"/>
      <c r="AF32" s="185" t="s">
        <v>391</v>
      </c>
      <c r="AG32" s="185" t="s">
        <v>391</v>
      </c>
      <c r="AH32" s="185" t="s">
        <v>391</v>
      </c>
      <c r="AI32" s="185" t="s">
        <v>391</v>
      </c>
      <c r="AJ32" s="185" t="s">
        <v>391</v>
      </c>
      <c r="AK32" s="183">
        <v>48178.876235581934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0.2624010948940127</v>
      </c>
      <c r="J33" s="183">
        <v>0.48592795350743123</v>
      </c>
      <c r="K33" s="183">
        <v>0.97185590701486246</v>
      </c>
      <c r="L33" s="183">
        <v>1.0301672614357538E-2</v>
      </c>
      <c r="M33" s="188" t="s">
        <v>391</v>
      </c>
      <c r="N33" s="183">
        <v>4.6492083429249556E-2</v>
      </c>
      <c r="O33" s="183" t="s">
        <v>390</v>
      </c>
      <c r="P33" s="183" t="s">
        <v>390</v>
      </c>
      <c r="Q33" s="183" t="s">
        <v>390</v>
      </c>
      <c r="R33" s="183">
        <v>1.969947232094631E-2</v>
      </c>
      <c r="S33" s="183">
        <v>8.0016752675006776E-3</v>
      </c>
      <c r="T33" s="183">
        <v>1.407770791425943E-2</v>
      </c>
      <c r="U33" s="183" t="s">
        <v>390</v>
      </c>
      <c r="V33" s="183">
        <v>7.3284694537552805E-2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48178.876235581934</v>
      </c>
      <c r="AL33" s="160" t="s">
        <v>386</v>
      </c>
    </row>
    <row r="34" spans="1:256" s="2" customFormat="1" ht="24.75" customHeight="1" thickBot="1" x14ac:dyDescent="0.3">
      <c r="A34" s="120" t="s">
        <v>70</v>
      </c>
      <c r="B34" s="120" t="s">
        <v>93</v>
      </c>
      <c r="C34" s="121" t="s">
        <v>94</v>
      </c>
      <c r="D34" s="181"/>
      <c r="E34" s="182">
        <v>5.2446364935089296</v>
      </c>
      <c r="F34" s="183">
        <v>0.49806066725263176</v>
      </c>
      <c r="G34" s="183">
        <v>2.1000000000000003E-3</v>
      </c>
      <c r="H34" s="183">
        <v>1.0500000000000002E-3</v>
      </c>
      <c r="I34" s="183">
        <v>0.10960812985811236</v>
      </c>
      <c r="J34" s="183">
        <v>0.12010812985811237</v>
      </c>
      <c r="K34" s="183">
        <v>0.17126398262190737</v>
      </c>
      <c r="L34" s="183">
        <v>7.1245284407773044E-2</v>
      </c>
      <c r="M34" s="183">
        <v>1.4626787065162752</v>
      </c>
      <c r="N34" s="183">
        <v>4.1999999999999991E-5</v>
      </c>
      <c r="O34" s="183">
        <v>1.785E-4</v>
      </c>
      <c r="P34" s="183">
        <v>5.5650000000000003E-4</v>
      </c>
      <c r="Q34" s="183">
        <v>1.0499999999999999E-5</v>
      </c>
      <c r="R34" s="183">
        <v>5.2500000000000003E-3</v>
      </c>
      <c r="S34" s="183">
        <v>0.17849999999999999</v>
      </c>
      <c r="T34" s="183">
        <v>7.3499999999999989E-3</v>
      </c>
      <c r="U34" s="183">
        <v>1.0499999999999999E-3</v>
      </c>
      <c r="V34" s="183">
        <v>0.105</v>
      </c>
      <c r="W34" s="183" t="s">
        <v>390</v>
      </c>
      <c r="X34" s="183">
        <v>3.15E-3</v>
      </c>
      <c r="Y34" s="183">
        <v>5.2499999999999995E-3</v>
      </c>
      <c r="Z34" s="183">
        <v>3.9060000000000002E-3</v>
      </c>
      <c r="AA34" s="183">
        <v>9.0299999999999994E-4</v>
      </c>
      <c r="AB34" s="183">
        <v>1.3208999999999999E-2</v>
      </c>
      <c r="AC34" s="183" t="s">
        <v>391</v>
      </c>
      <c r="AD34" s="183" t="s">
        <v>391</v>
      </c>
      <c r="AE34" s="184"/>
      <c r="AF34" s="183">
        <v>4482.03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0.23729999999999998</v>
      </c>
      <c r="F36" s="183">
        <v>3.2794146000000003E-2</v>
      </c>
      <c r="G36" s="183">
        <v>5.6000000000000008E-3</v>
      </c>
      <c r="H36" s="183">
        <v>8.4000000000000009E-5</v>
      </c>
      <c r="I36" s="183">
        <v>1.6565161282040001E-2</v>
      </c>
      <c r="J36" s="183">
        <v>1.8339999999999999E-2</v>
      </c>
      <c r="K36" s="183">
        <v>1.8339999999999999E-2</v>
      </c>
      <c r="L36" s="183">
        <v>9.1699999999999995E-4</v>
      </c>
      <c r="M36" s="183">
        <v>0.13811000000000001</v>
      </c>
      <c r="N36" s="183">
        <v>2.6250000000000003E-6</v>
      </c>
      <c r="O36" s="183">
        <v>6.089999999999999E-5</v>
      </c>
      <c r="P36" s="183">
        <v>3.7100000000000001E-5</v>
      </c>
      <c r="Q36" s="183">
        <v>7.0000000000000007E-7</v>
      </c>
      <c r="R36" s="183">
        <v>2.1000000000000001E-4</v>
      </c>
      <c r="S36" s="183">
        <v>1.484E-4</v>
      </c>
      <c r="T36" s="183">
        <v>6.1600000000000007E-5</v>
      </c>
      <c r="U36" s="183">
        <v>7.0000000000000007E-7</v>
      </c>
      <c r="V36" s="183">
        <v>1.2166E-2</v>
      </c>
      <c r="W36" s="183" t="s">
        <v>390</v>
      </c>
      <c r="X36" s="183">
        <v>2.1000000000000001E-4</v>
      </c>
      <c r="Y36" s="183">
        <v>3.5E-4</v>
      </c>
      <c r="Z36" s="183">
        <v>8.5399999999999989E-5</v>
      </c>
      <c r="AA36" s="183">
        <v>6.0199999999999993E-5</v>
      </c>
      <c r="AB36" s="183">
        <v>7.0559999999999991E-4</v>
      </c>
      <c r="AC36" s="183">
        <v>2.9889999951E-6</v>
      </c>
      <c r="AD36" s="183">
        <v>1.4233333099999999E-6</v>
      </c>
      <c r="AE36" s="184"/>
      <c r="AF36" s="183">
        <v>298.80200000000002</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6.0240000000000002E-2</v>
      </c>
      <c r="F37" s="182">
        <v>2.0079999999999998E-3</v>
      </c>
      <c r="G37" s="182">
        <v>3.52655E-4</v>
      </c>
      <c r="H37" s="182" t="s">
        <v>391</v>
      </c>
      <c r="I37" s="182">
        <v>2.5099999999999998E-4</v>
      </c>
      <c r="J37" s="182">
        <v>2.5099999999999998E-4</v>
      </c>
      <c r="K37" s="182">
        <v>2.5099999999999998E-4</v>
      </c>
      <c r="L37" s="182">
        <v>6.2750000000000009E-6</v>
      </c>
      <c r="M37" s="182">
        <v>6.0239999999999998E-3</v>
      </c>
      <c r="N37" s="182">
        <v>1.8825E-6</v>
      </c>
      <c r="O37" s="182">
        <v>3.1375000000000001E-7</v>
      </c>
      <c r="P37" s="182">
        <v>1.2549999999999999E-4</v>
      </c>
      <c r="Q37" s="182">
        <v>1.506E-4</v>
      </c>
      <c r="R37" s="182">
        <v>9.5380000000000008E-7</v>
      </c>
      <c r="S37" s="182">
        <v>9.5380000000000011E-8</v>
      </c>
      <c r="T37" s="182">
        <v>6.4005000000000002E-7</v>
      </c>
      <c r="U37" s="182">
        <v>1.4055999999999999E-5</v>
      </c>
      <c r="V37" s="182">
        <v>1.8825E-6</v>
      </c>
      <c r="W37" s="182" t="s">
        <v>390</v>
      </c>
      <c r="X37" s="182">
        <v>7.0280000000000007E-7</v>
      </c>
      <c r="Y37" s="182">
        <v>1.9829000000000001E-6</v>
      </c>
      <c r="Z37" s="182">
        <v>1.3930500000000002E-6</v>
      </c>
      <c r="AA37" s="182">
        <v>1.04918E-5</v>
      </c>
      <c r="AB37" s="183">
        <v>1.4570549999999999E-5</v>
      </c>
      <c r="AC37" s="182" t="s">
        <v>391</v>
      </c>
      <c r="AD37" s="182" t="s">
        <v>391</v>
      </c>
      <c r="AE37" s="184"/>
      <c r="AF37" s="186" t="s">
        <v>391</v>
      </c>
      <c r="AG37" s="186" t="s">
        <v>391</v>
      </c>
      <c r="AH37" s="186">
        <v>1255</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7.4670362685186911</v>
      </c>
      <c r="F39" s="183">
        <v>2.7350882897346005</v>
      </c>
      <c r="G39" s="183">
        <v>10.244325209952093</v>
      </c>
      <c r="H39" s="183">
        <v>0.10228699400000016</v>
      </c>
      <c r="I39" s="183">
        <v>1.0927124761680755</v>
      </c>
      <c r="J39" s="183">
        <v>1.6594332471680753</v>
      </c>
      <c r="K39" s="183">
        <v>3.332158839168974</v>
      </c>
      <c r="L39" s="183">
        <v>6.7058785951820202E-2</v>
      </c>
      <c r="M39" s="183">
        <v>9.4706866010679835</v>
      </c>
      <c r="N39" s="183">
        <v>0.43778222738002259</v>
      </c>
      <c r="O39" s="183">
        <v>2.7701966625250374E-2</v>
      </c>
      <c r="P39" s="183">
        <v>6.4075812646104735E-2</v>
      </c>
      <c r="Q39" s="183">
        <v>0.4112716191763981</v>
      </c>
      <c r="R39" s="183">
        <v>0.320206948974254</v>
      </c>
      <c r="S39" s="183">
        <v>0.46320101769505706</v>
      </c>
      <c r="T39" s="183">
        <v>1.3806588094625698</v>
      </c>
      <c r="U39" s="183">
        <v>0.19812011030913337</v>
      </c>
      <c r="V39" s="183">
        <v>1.2565982231594108</v>
      </c>
      <c r="W39" s="183">
        <v>0.19448702706491811</v>
      </c>
      <c r="X39" s="183">
        <v>6.7254880304720441E-3</v>
      </c>
      <c r="Y39" s="183">
        <v>1.0876609310495484E-2</v>
      </c>
      <c r="Z39" s="183">
        <v>5.5234548021385298E-3</v>
      </c>
      <c r="AA39" s="183">
        <v>4.3483556193305885E-3</v>
      </c>
      <c r="AB39" s="183">
        <v>2.7473907762436724E-2</v>
      </c>
      <c r="AC39" s="183">
        <v>8.8295642936274829E-2</v>
      </c>
      <c r="AD39" s="183">
        <v>6.9779456820842731E-2</v>
      </c>
      <c r="AE39" s="184"/>
      <c r="AF39" s="183">
        <v>3915.5027158278872</v>
      </c>
      <c r="AG39" s="186">
        <v>12669.63148410746</v>
      </c>
      <c r="AH39" s="183">
        <v>72647.695401938996</v>
      </c>
      <c r="AI39" s="183">
        <v>1017.47994905</v>
      </c>
      <c r="AJ39" s="186" t="s">
        <v>391</v>
      </c>
      <c r="AK39" s="185" t="s">
        <v>391</v>
      </c>
      <c r="AL39" s="160" t="s">
        <v>49</v>
      </c>
    </row>
    <row r="40" spans="1:256" s="2" customFormat="1" ht="24.75" customHeight="1" thickBot="1" x14ac:dyDescent="0.3">
      <c r="A40" s="120" t="s">
        <v>70</v>
      </c>
      <c r="B40" s="120" t="s">
        <v>105</v>
      </c>
      <c r="C40" s="121" t="s">
        <v>397</v>
      </c>
      <c r="D40" s="181"/>
      <c r="E40" s="182">
        <v>0.174208</v>
      </c>
      <c r="F40" s="183">
        <v>2.3404000000000001E-2</v>
      </c>
      <c r="G40" s="183">
        <v>3.2000000000000002E-3</v>
      </c>
      <c r="H40" s="183">
        <v>3.1999999999999999E-5</v>
      </c>
      <c r="I40" s="183">
        <v>1.4567999999999999E-2</v>
      </c>
      <c r="J40" s="183">
        <v>1.4567999999999999E-2</v>
      </c>
      <c r="K40" s="183">
        <v>1.4567999999999999E-2</v>
      </c>
      <c r="L40" s="183">
        <v>8.003999999999999E-3</v>
      </c>
      <c r="M40" s="183">
        <v>6.5031999999999993E-2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170.744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9.1300916662959892</v>
      </c>
      <c r="F41" s="183">
        <v>189.69780183307529</v>
      </c>
      <c r="G41" s="183">
        <v>25.317252726420218</v>
      </c>
      <c r="H41" s="183">
        <v>0.21930949092140153</v>
      </c>
      <c r="I41" s="183">
        <v>62.713447319496069</v>
      </c>
      <c r="J41" s="183">
        <v>63.874573744669497</v>
      </c>
      <c r="K41" s="183">
        <v>69.423914487013363</v>
      </c>
      <c r="L41" s="183">
        <v>4.5896695384271213</v>
      </c>
      <c r="M41" s="183">
        <v>873.24289555974269</v>
      </c>
      <c r="N41" s="183">
        <v>1.5086562903284964</v>
      </c>
      <c r="O41" s="183">
        <v>0.26838726603994273</v>
      </c>
      <c r="P41" s="183">
        <v>0.39303998955906</v>
      </c>
      <c r="Q41" s="183">
        <v>0.44837959509543523</v>
      </c>
      <c r="R41" s="183">
        <v>1.3187069304699632</v>
      </c>
      <c r="S41" s="183">
        <v>0.52852829164162507</v>
      </c>
      <c r="T41" s="183">
        <v>0.32857932813946505</v>
      </c>
      <c r="U41" s="183">
        <v>0.19068231056762835</v>
      </c>
      <c r="V41" s="183">
        <v>4.4427909610261276</v>
      </c>
      <c r="W41" s="183">
        <v>0.13399396785933004</v>
      </c>
      <c r="X41" s="183">
        <v>13.770368578091691</v>
      </c>
      <c r="Y41" s="183">
        <v>11.040428510577959</v>
      </c>
      <c r="Z41" s="183">
        <v>5.7656461645642167</v>
      </c>
      <c r="AA41" s="183">
        <v>7.6443699908727165</v>
      </c>
      <c r="AB41" s="183">
        <v>38.220813244106587</v>
      </c>
      <c r="AC41" s="183">
        <v>11.042850981540848</v>
      </c>
      <c r="AD41" s="183">
        <v>0.22040816351210343</v>
      </c>
      <c r="AE41" s="184"/>
      <c r="AF41" s="183" t="s">
        <v>390</v>
      </c>
      <c r="AG41" s="186">
        <v>49900.969738005093</v>
      </c>
      <c r="AH41" s="183">
        <v>89303.838106984127</v>
      </c>
      <c r="AI41" s="183">
        <v>39296</v>
      </c>
      <c r="AJ41" s="186" t="s">
        <v>391</v>
      </c>
      <c r="AK41" s="185" t="s">
        <v>391</v>
      </c>
      <c r="AL41" s="160" t="s">
        <v>49</v>
      </c>
    </row>
    <row r="42" spans="1:256" s="2" customFormat="1" ht="24.75" customHeight="1" thickBot="1" x14ac:dyDescent="0.3">
      <c r="A42" s="120" t="s">
        <v>70</v>
      </c>
      <c r="B42" s="120" t="s">
        <v>107</v>
      </c>
      <c r="C42" s="121" t="s">
        <v>108</v>
      </c>
      <c r="D42" s="181"/>
      <c r="E42" s="182">
        <v>1.3471499999999999E-2</v>
      </c>
      <c r="F42" s="183">
        <v>0.37306800000000001</v>
      </c>
      <c r="G42" s="183">
        <v>3.0000000000000001E-3</v>
      </c>
      <c r="H42" s="183">
        <v>1.0500000000000001E-5</v>
      </c>
      <c r="I42" s="183">
        <v>6.0390000000000001E-3</v>
      </c>
      <c r="J42" s="183">
        <v>6.0390000000000001E-3</v>
      </c>
      <c r="K42" s="183">
        <v>6.0390000000000001E-3</v>
      </c>
      <c r="L42" s="183">
        <v>3.0150000000000001E-4</v>
      </c>
      <c r="M42" s="183">
        <v>2.084292</v>
      </c>
      <c r="N42" s="183">
        <v>0.22500000000000003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0.40935632099999952</v>
      </c>
      <c r="F43" s="183">
        <v>0.43248293599999671</v>
      </c>
      <c r="G43" s="183">
        <v>0.96257751697599814</v>
      </c>
      <c r="H43" s="183" t="s">
        <v>439</v>
      </c>
      <c r="I43" s="183">
        <v>0.28201969799999627</v>
      </c>
      <c r="J43" s="183">
        <v>0.39546231499999557</v>
      </c>
      <c r="K43" s="183">
        <v>0.7336509999999935</v>
      </c>
      <c r="L43" s="183">
        <v>2.4644094255999758E-2</v>
      </c>
      <c r="M43" s="183">
        <v>1.6849110659999955</v>
      </c>
      <c r="N43" s="183">
        <v>6.3325793538352937E-2</v>
      </c>
      <c r="O43" s="183">
        <v>8.4064760526688098E-3</v>
      </c>
      <c r="P43" s="183">
        <v>4.7641866953730223E-3</v>
      </c>
      <c r="Q43" s="183">
        <v>5.0250827308560134E-2</v>
      </c>
      <c r="R43" s="183">
        <v>4.5128749140875259E-2</v>
      </c>
      <c r="S43" s="183">
        <v>5.9986238121051513E-2</v>
      </c>
      <c r="T43" s="183">
        <v>0.14475852319720156</v>
      </c>
      <c r="U43" s="183">
        <v>5.874702362567384E-3</v>
      </c>
      <c r="V43" s="183">
        <v>0.3447636495313311</v>
      </c>
      <c r="W43" s="183">
        <v>5.825287301640461E-2</v>
      </c>
      <c r="X43" s="183">
        <v>5.124517015009585E-3</v>
      </c>
      <c r="Y43" s="183">
        <v>8.2067012356893312E-3</v>
      </c>
      <c r="Z43" s="183">
        <v>2.835970614113433E-3</v>
      </c>
      <c r="AA43" s="183">
        <v>2.2586720293146893E-3</v>
      </c>
      <c r="AB43" s="183">
        <v>1.8425860894127014E-2</v>
      </c>
      <c r="AC43" s="183">
        <v>9.3145208789868119E-3</v>
      </c>
      <c r="AD43" s="183">
        <v>7.1777972595189173E-3</v>
      </c>
      <c r="AE43" s="184"/>
      <c r="AF43" s="183">
        <v>369.65549217600005</v>
      </c>
      <c r="AG43" s="183">
        <v>1025.5705137900002</v>
      </c>
      <c r="AH43" s="183">
        <v>1854.5278748800008</v>
      </c>
      <c r="AI43" s="183">
        <v>559.13475340000014</v>
      </c>
      <c r="AJ43" s="186" t="s">
        <v>391</v>
      </c>
      <c r="AK43" s="185" t="s">
        <v>391</v>
      </c>
      <c r="AL43" s="160" t="s">
        <v>49</v>
      </c>
    </row>
    <row r="44" spans="1:256" s="2" customFormat="1" ht="24.75" customHeight="1" thickBot="1" x14ac:dyDescent="0.3">
      <c r="A44" s="120" t="s">
        <v>70</v>
      </c>
      <c r="B44" s="120" t="s">
        <v>111</v>
      </c>
      <c r="C44" s="121" t="s">
        <v>112</v>
      </c>
      <c r="D44" s="181"/>
      <c r="E44" s="182">
        <v>41.091232396009929</v>
      </c>
      <c r="F44" s="183">
        <v>7.2881303965834761</v>
      </c>
      <c r="G44" s="183">
        <v>1.473E-2</v>
      </c>
      <c r="H44" s="183">
        <v>8.7219400000000009E-3</v>
      </c>
      <c r="I44" s="183">
        <v>2.3468769090923507</v>
      </c>
      <c r="J44" s="183">
        <v>2.4952641798854795</v>
      </c>
      <c r="K44" s="183">
        <v>2.4952641798854795</v>
      </c>
      <c r="L44" s="183">
        <v>1.3959458454554106</v>
      </c>
      <c r="M44" s="183">
        <v>27.452543849696156</v>
      </c>
      <c r="N44" s="183">
        <v>0.82500000000000018</v>
      </c>
      <c r="O44" s="183">
        <v>3.3550999999999993E-3</v>
      </c>
      <c r="P44" s="183">
        <v>2.0726E-3</v>
      </c>
      <c r="Q44" s="183">
        <v>4.0599999999999998E-5</v>
      </c>
      <c r="R44" s="183">
        <v>1.174E-2</v>
      </c>
      <c r="S44" s="183">
        <v>2.6607600000000002E-2</v>
      </c>
      <c r="T44" s="183">
        <v>4.0524000000000003E-3</v>
      </c>
      <c r="U44" s="183">
        <v>1.473E-4</v>
      </c>
      <c r="V44" s="183">
        <v>0.65927400000000003</v>
      </c>
      <c r="W44" s="183" t="s">
        <v>390</v>
      </c>
      <c r="X44" s="183">
        <v>1.15181E-2</v>
      </c>
      <c r="Y44" s="183">
        <v>5.9666000000000005E-4</v>
      </c>
      <c r="Z44" s="183">
        <v>1.41194E-4</v>
      </c>
      <c r="AA44" s="183">
        <v>2.2409999999999997E-4</v>
      </c>
      <c r="AB44" s="183">
        <v>1.2480054000000001E-2</v>
      </c>
      <c r="AC44" s="183" t="s">
        <v>390</v>
      </c>
      <c r="AD44" s="183" t="s">
        <v>390</v>
      </c>
      <c r="AE44" s="184"/>
      <c r="AF44" s="183">
        <v>16805.099999999999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0.63702600000000009</v>
      </c>
      <c r="F47" s="183">
        <v>5.8409000000000003E-2</v>
      </c>
      <c r="G47" s="183">
        <v>2.5999999999999999E-3</v>
      </c>
      <c r="H47" s="183">
        <v>1.0400000000000001E-4</v>
      </c>
      <c r="I47" s="183">
        <v>2.5661999999999997E-2</v>
      </c>
      <c r="J47" s="183">
        <v>2.5661999999999997E-2</v>
      </c>
      <c r="K47" s="183">
        <v>2.5661999999999997E-2</v>
      </c>
      <c r="L47" s="183">
        <v>1.3962000000000002E-2</v>
      </c>
      <c r="M47" s="183">
        <v>0.18391099999999999</v>
      </c>
      <c r="N47" s="183">
        <v>4.8749999999999999E-6</v>
      </c>
      <c r="O47" s="183">
        <v>1.2999999999999999E-4</v>
      </c>
      <c r="P47" s="183">
        <v>6.8899999999999994E-5</v>
      </c>
      <c r="Q47" s="183">
        <v>1.3E-6</v>
      </c>
      <c r="R47" s="183">
        <v>6.4999999999999997E-4</v>
      </c>
      <c r="S47" s="183">
        <v>2.2100000000000002E-2</v>
      </c>
      <c r="T47" s="183">
        <v>9.1E-4</v>
      </c>
      <c r="U47" s="183">
        <v>1.2999999999999999E-4</v>
      </c>
      <c r="V47" s="183">
        <v>1.2999999999999999E-2</v>
      </c>
      <c r="W47" s="183" t="s">
        <v>390</v>
      </c>
      <c r="X47" s="183">
        <v>3.8999999999999999E-4</v>
      </c>
      <c r="Y47" s="183">
        <v>6.4999999999999997E-4</v>
      </c>
      <c r="Z47" s="183">
        <v>4.4719999999999997E-4</v>
      </c>
      <c r="AA47" s="183">
        <v>2.7559999999999998E-4</v>
      </c>
      <c r="AB47" s="183">
        <v>1.7627999999999999E-3</v>
      </c>
      <c r="AC47" s="183" t="s">
        <v>390</v>
      </c>
      <c r="AD47" s="183" t="s">
        <v>390</v>
      </c>
      <c r="AE47" s="184"/>
      <c r="AF47" s="183">
        <v>554.91800000000001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12.236685</v>
      </c>
      <c r="G48" s="188" t="s">
        <v>391</v>
      </c>
      <c r="H48" s="188" t="s">
        <v>391</v>
      </c>
      <c r="I48" s="183">
        <v>0.31476029999999999</v>
      </c>
      <c r="J48" s="183">
        <v>2.2070129999999999</v>
      </c>
      <c r="K48" s="183">
        <v>4.8232875000000002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59.133000000000003</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9.3022157363872204E-2</v>
      </c>
      <c r="Y49" s="182">
        <v>0.11451402976159467</v>
      </c>
      <c r="Z49" s="182">
        <v>6.9014616294258202E-2</v>
      </c>
      <c r="AA49" s="182">
        <v>2.9712438957519897E-2</v>
      </c>
      <c r="AB49" s="183">
        <v>0.30626324237724495</v>
      </c>
      <c r="AC49" s="182" t="s">
        <v>390</v>
      </c>
      <c r="AD49" s="182" t="s">
        <v>390</v>
      </c>
      <c r="AE49" s="184"/>
      <c r="AF49" s="186" t="s">
        <v>391</v>
      </c>
      <c r="AG49" s="186" t="s">
        <v>391</v>
      </c>
      <c r="AH49" s="186" t="s">
        <v>391</v>
      </c>
      <c r="AI49" s="186" t="s">
        <v>391</v>
      </c>
      <c r="AJ49" s="186" t="s">
        <v>391</v>
      </c>
      <c r="AK49" s="186">
        <v>4.431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0.18262500000000001</v>
      </c>
      <c r="AL51" s="160" t="s">
        <v>130</v>
      </c>
    </row>
    <row r="52" spans="1:38" s="2" customFormat="1" ht="24.75" customHeight="1" thickBot="1" x14ac:dyDescent="0.3">
      <c r="A52" s="120" t="s">
        <v>119</v>
      </c>
      <c r="B52" s="123" t="s">
        <v>131</v>
      </c>
      <c r="C52" s="125" t="s">
        <v>399</v>
      </c>
      <c r="D52" s="192"/>
      <c r="E52" s="183">
        <v>0.70529069999999994</v>
      </c>
      <c r="F52" s="183">
        <v>0.27382525999999996</v>
      </c>
      <c r="G52" s="183">
        <v>3.1971437200000001</v>
      </c>
      <c r="H52" s="183" t="s">
        <v>390</v>
      </c>
      <c r="I52" s="183">
        <v>3.2169493999999986E-2</v>
      </c>
      <c r="J52" s="183">
        <v>5.514770400000002E-2</v>
      </c>
      <c r="K52" s="183">
        <v>9.1912840000000037E-2</v>
      </c>
      <c r="L52" s="183" t="s">
        <v>391</v>
      </c>
      <c r="M52" s="183">
        <v>0.34554482000000003</v>
      </c>
      <c r="N52" s="183">
        <v>1.8107999999999999E-2</v>
      </c>
      <c r="O52" s="183">
        <v>3.0179999999999998E-3</v>
      </c>
      <c r="P52" s="183">
        <v>3.6215999999999996E-3</v>
      </c>
      <c r="Q52" s="183">
        <v>6.0360000000000003E-4</v>
      </c>
      <c r="R52" s="183">
        <v>6.0360000000000003E-4</v>
      </c>
      <c r="S52" s="183">
        <v>7.2431999999999991E-3</v>
      </c>
      <c r="T52" s="183">
        <v>3.19908E-2</v>
      </c>
      <c r="U52" s="183">
        <v>6.0360000000000003E-4</v>
      </c>
      <c r="V52" s="183">
        <v>6.0359999999999997E-3</v>
      </c>
      <c r="W52" s="183">
        <v>7.2431999999999991E-3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6.0359999999999996</v>
      </c>
      <c r="AL52" s="160" t="s">
        <v>132</v>
      </c>
    </row>
    <row r="53" spans="1:38" s="2" customFormat="1" ht="24.75" customHeight="1" thickBot="1" x14ac:dyDescent="0.3">
      <c r="A53" s="120" t="s">
        <v>119</v>
      </c>
      <c r="B53" s="123" t="s">
        <v>133</v>
      </c>
      <c r="C53" s="125" t="s">
        <v>134</v>
      </c>
      <c r="D53" s="192"/>
      <c r="E53" s="188" t="s">
        <v>391</v>
      </c>
      <c r="F53" s="183">
        <v>0.32773710800000005</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4.1379999999999999</v>
      </c>
      <c r="AL53" s="160" t="s">
        <v>135</v>
      </c>
    </row>
    <row r="54" spans="1:38" s="2" customFormat="1" ht="23.4" thickBot="1" x14ac:dyDescent="0.3">
      <c r="A54" s="120" t="s">
        <v>119</v>
      </c>
      <c r="B54" s="123" t="s">
        <v>136</v>
      </c>
      <c r="C54" s="125" t="s">
        <v>137</v>
      </c>
      <c r="D54" s="192"/>
      <c r="E54" s="182" t="s">
        <v>391</v>
      </c>
      <c r="F54" s="183">
        <v>1.4688485673657712</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7747.5039999999999</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5.7278483999999977E-2</v>
      </c>
      <c r="J57" s="182">
        <v>8.2995937000000006E-2</v>
      </c>
      <c r="K57" s="182">
        <v>9.9928690000000042E-2</v>
      </c>
      <c r="L57" s="182">
        <v>1.7183545199999993E-3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3547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1074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3.7994860087999998</v>
      </c>
      <c r="O59" s="182">
        <v>0.33321045832000001</v>
      </c>
      <c r="P59" s="182">
        <v>3.8040691920000003E-3</v>
      </c>
      <c r="Q59" s="182">
        <v>0.37629046216000006</v>
      </c>
      <c r="R59" s="182">
        <v>0.40933600471999987</v>
      </c>
      <c r="S59" s="182">
        <v>4.5930627448E-2</v>
      </c>
      <c r="T59" s="182">
        <v>0.42354347136000003</v>
      </c>
      <c r="U59" s="182">
        <v>0.84321525120000007</v>
      </c>
      <c r="V59" s="182">
        <v>1.1265581336799997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1042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0.55412853000000051</v>
      </c>
      <c r="J60" s="183">
        <v>1.8733843600000017</v>
      </c>
      <c r="K60" s="183">
        <v>3.6673347999999986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74658</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0.11073253180718573</v>
      </c>
      <c r="J61" s="183">
        <v>1.1112455536200034</v>
      </c>
      <c r="K61" s="183">
        <v>2.9813467445972499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0.26790600000000003</v>
      </c>
      <c r="F64" s="182" t="s">
        <v>390</v>
      </c>
      <c r="G64" s="182" t="s">
        <v>390</v>
      </c>
      <c r="H64" s="182">
        <v>2.6790599999999996E-3</v>
      </c>
      <c r="I64" s="182" t="s">
        <v>391</v>
      </c>
      <c r="J64" s="182" t="s">
        <v>391</v>
      </c>
      <c r="K64" s="182" t="s">
        <v>391</v>
      </c>
      <c r="L64" s="182" t="s">
        <v>391</v>
      </c>
      <c r="M64" s="182">
        <v>2.6790600000000001E-2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267.90600000000001</v>
      </c>
      <c r="AL64" s="160" t="s">
        <v>160</v>
      </c>
    </row>
    <row r="65" spans="1:38" s="2" customFormat="1" ht="24.75" customHeight="1" thickBot="1" x14ac:dyDescent="0.3">
      <c r="A65" s="120" t="s">
        <v>53</v>
      </c>
      <c r="B65" s="123" t="s">
        <v>161</v>
      </c>
      <c r="C65" s="121" t="s">
        <v>162</v>
      </c>
      <c r="D65" s="181"/>
      <c r="E65" s="182">
        <v>0.30465338076874365</v>
      </c>
      <c r="F65" s="182" t="s">
        <v>391</v>
      </c>
      <c r="G65" s="182" t="s">
        <v>391</v>
      </c>
      <c r="H65" s="182">
        <v>7.9577618381650783E-2</v>
      </c>
      <c r="I65" s="182">
        <v>4.6598657963029936E-5</v>
      </c>
      <c r="J65" s="182" t="s">
        <v>391</v>
      </c>
      <c r="K65" s="182" t="s">
        <v>391</v>
      </c>
      <c r="L65" s="182">
        <v>8.3877584333453879E-7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462.738</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27.42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1.6691547979999999</v>
      </c>
      <c r="F70" s="182">
        <v>0.28557962999999986</v>
      </c>
      <c r="G70" s="182">
        <v>1.9772044800000002</v>
      </c>
      <c r="H70" s="182">
        <v>0.48020477</v>
      </c>
      <c r="I70" s="182">
        <v>0.15152167000000002</v>
      </c>
      <c r="J70" s="182">
        <v>0.23984239499999999</v>
      </c>
      <c r="K70" s="182">
        <v>0.34599372999999989</v>
      </c>
      <c r="L70" s="182">
        <v>2.7273900600000003E-3</v>
      </c>
      <c r="M70" s="182">
        <v>7.0996009999999998E-2</v>
      </c>
      <c r="N70" s="182" t="s">
        <v>390</v>
      </c>
      <c r="O70" s="182">
        <v>1E-4</v>
      </c>
      <c r="P70" s="182">
        <v>0.22439999999999996</v>
      </c>
      <c r="Q70" s="182" t="s">
        <v>390</v>
      </c>
      <c r="R70" s="182">
        <v>6.3E-3</v>
      </c>
      <c r="S70" s="182" t="s">
        <v>390</v>
      </c>
      <c r="T70" s="182">
        <v>3.9399999999999998E-2</v>
      </c>
      <c r="U70" s="182">
        <v>2.0000000000000001E-4</v>
      </c>
      <c r="V70" s="182">
        <v>1.0999999999999999E-2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6.1744311705840218</v>
      </c>
      <c r="O72" s="182">
        <v>0.22527356263248605</v>
      </c>
      <c r="P72" s="182">
        <v>0.12240143722128902</v>
      </c>
      <c r="Q72" s="182">
        <v>1.8715169661524238</v>
      </c>
      <c r="R72" s="182">
        <v>0.610898944</v>
      </c>
      <c r="S72" s="182">
        <v>0.12926637999999999</v>
      </c>
      <c r="T72" s="182">
        <v>1.0031160799999999</v>
      </c>
      <c r="U72" s="182">
        <v>1.4908440000000002E-2</v>
      </c>
      <c r="V72" s="182">
        <v>8.7233923400000002</v>
      </c>
      <c r="W72" s="182">
        <v>3.7611554152352213</v>
      </c>
      <c r="X72" s="182">
        <v>1.2762816852892192E-3</v>
      </c>
      <c r="Y72" s="182">
        <v>1.5289638851525416E-2</v>
      </c>
      <c r="Z72" s="182">
        <v>5.2250819790168913E-3</v>
      </c>
      <c r="AA72" s="182">
        <v>7.4446716721471176E-4</v>
      </c>
      <c r="AB72" s="183">
        <v>2.253546968304624E-2</v>
      </c>
      <c r="AC72" s="182" t="s">
        <v>439</v>
      </c>
      <c r="AD72" s="182">
        <v>0.15033867279999999</v>
      </c>
      <c r="AE72" s="184"/>
      <c r="AF72" s="191" t="s">
        <v>391</v>
      </c>
      <c r="AG72" s="191" t="s">
        <v>391</v>
      </c>
      <c r="AH72" s="191" t="s">
        <v>391</v>
      </c>
      <c r="AI72" s="191" t="s">
        <v>391</v>
      </c>
      <c r="AJ72" s="191" t="s">
        <v>391</v>
      </c>
      <c r="AK72" s="183">
        <v>5601.1850000000004</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1.8723479999999998E-3</v>
      </c>
      <c r="J73" s="182">
        <v>2.6524930000000001E-3</v>
      </c>
      <c r="K73" s="182">
        <v>3.12058E-3</v>
      </c>
      <c r="L73" s="182">
        <v>1.8723479999999999E-4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0.26799930054494497</v>
      </c>
      <c r="O74" s="182">
        <v>3.5867725192028238E-3</v>
      </c>
      <c r="P74" s="182">
        <v>4.0119937149678223E-2</v>
      </c>
      <c r="Q74" s="182">
        <v>4.9227286641062911E-3</v>
      </c>
      <c r="R74" s="182" t="s">
        <v>390</v>
      </c>
      <c r="S74" s="182">
        <v>4.2299999999999997E-2</v>
      </c>
      <c r="T74" s="182" t="s">
        <v>390</v>
      </c>
      <c r="U74" s="182" t="s">
        <v>390</v>
      </c>
      <c r="V74" s="182">
        <v>3.8999999999999998E-3</v>
      </c>
      <c r="W74" s="182">
        <v>8.694821465642516E-2</v>
      </c>
      <c r="X74" s="182" t="s">
        <v>390</v>
      </c>
      <c r="Y74" s="182" t="s">
        <v>390</v>
      </c>
      <c r="Z74" s="182" t="s">
        <v>390</v>
      </c>
      <c r="AA74" s="182" t="s">
        <v>390</v>
      </c>
      <c r="AB74" s="182" t="s">
        <v>390</v>
      </c>
      <c r="AC74" s="182">
        <v>320.14499999999998</v>
      </c>
      <c r="AD74" s="182">
        <v>2.0943730537679055E-2</v>
      </c>
      <c r="AE74" s="184"/>
      <c r="AF74" s="191" t="s">
        <v>391</v>
      </c>
      <c r="AG74" s="191" t="s">
        <v>391</v>
      </c>
      <c r="AH74" s="191" t="s">
        <v>391</v>
      </c>
      <c r="AI74" s="191" t="s">
        <v>391</v>
      </c>
      <c r="AJ74" s="191" t="s">
        <v>391</v>
      </c>
      <c r="AK74" s="186">
        <v>64.028999999999996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1.6825699999999999</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23.677</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0.35149999999999998</v>
      </c>
      <c r="O77" s="194">
        <v>8.5100000000000009E-2</v>
      </c>
      <c r="P77" s="194">
        <v>5.5500000000000005E-4</v>
      </c>
      <c r="Q77" s="194">
        <v>1.1099999999999999E-2</v>
      </c>
      <c r="R77" s="194" t="s">
        <v>390</v>
      </c>
      <c r="S77" s="194" t="s">
        <v>390</v>
      </c>
      <c r="T77" s="194" t="s">
        <v>390</v>
      </c>
      <c r="U77" s="194" t="s">
        <v>390</v>
      </c>
      <c r="V77" s="194">
        <v>0.11118580845742428</v>
      </c>
      <c r="W77" s="194">
        <v>1.8500000000000001E-3</v>
      </c>
      <c r="X77" s="194" t="s">
        <v>390</v>
      </c>
      <c r="Y77" s="194" t="s">
        <v>390</v>
      </c>
      <c r="Z77" s="194" t="s">
        <v>390</v>
      </c>
      <c r="AA77" s="194" t="s">
        <v>390</v>
      </c>
      <c r="AB77" s="183" t="s">
        <v>390</v>
      </c>
      <c r="AC77" s="194" t="s">
        <v>390</v>
      </c>
      <c r="AD77" s="194">
        <v>1.3319999999999999E-6</v>
      </c>
      <c r="AE77" s="184"/>
      <c r="AF77" s="191" t="s">
        <v>391</v>
      </c>
      <c r="AG77" s="191" t="s">
        <v>391</v>
      </c>
      <c r="AH77" s="191" t="s">
        <v>391</v>
      </c>
      <c r="AI77" s="191" t="s">
        <v>391</v>
      </c>
      <c r="AJ77" s="191" t="s">
        <v>391</v>
      </c>
      <c r="AK77" s="186">
        <v>0.37</v>
      </c>
      <c r="AL77" s="160" t="s">
        <v>196</v>
      </c>
    </row>
    <row r="78" spans="1:38" s="2" customFormat="1" ht="24.75" customHeight="1" thickBot="1" x14ac:dyDescent="0.3">
      <c r="A78" s="120" t="s">
        <v>53</v>
      </c>
      <c r="B78" s="120" t="s">
        <v>197</v>
      </c>
      <c r="C78" s="121" t="s">
        <v>198</v>
      </c>
      <c r="D78" s="181"/>
      <c r="E78" s="182" t="s">
        <v>390</v>
      </c>
      <c r="F78" s="182" t="s">
        <v>390</v>
      </c>
      <c r="G78" s="182">
        <v>5.0000000000000004E-8</v>
      </c>
      <c r="H78" s="182" t="s">
        <v>390</v>
      </c>
      <c r="I78" s="182">
        <v>1.4675957999999998E-4</v>
      </c>
      <c r="J78" s="182">
        <v>1.9296166999999999E-4</v>
      </c>
      <c r="K78" s="182">
        <v>2.4707E-4</v>
      </c>
      <c r="L78" s="182">
        <v>1.4675957999999998E-7</v>
      </c>
      <c r="M78" s="182" t="s">
        <v>390</v>
      </c>
      <c r="N78" s="182">
        <v>8.7000000000000001E-4</v>
      </c>
      <c r="O78" s="182">
        <v>8.7000000000000001E-4</v>
      </c>
      <c r="P78" s="182">
        <v>1.6309300000000001E-4</v>
      </c>
      <c r="Q78" s="182">
        <v>1.4182E-2</v>
      </c>
      <c r="R78" s="182" t="s">
        <v>390</v>
      </c>
      <c r="S78" s="182">
        <v>8.7000000000000001E-4</v>
      </c>
      <c r="T78" s="182">
        <v>9.2182999999999989E-4</v>
      </c>
      <c r="U78" s="182" t="s">
        <v>390</v>
      </c>
      <c r="V78" s="182">
        <v>0.16521</v>
      </c>
      <c r="W78" s="182">
        <v>0.35455000000000003</v>
      </c>
      <c r="X78" s="182" t="s">
        <v>390</v>
      </c>
      <c r="Y78" s="182" t="s">
        <v>390</v>
      </c>
      <c r="Z78" s="182" t="s">
        <v>390</v>
      </c>
      <c r="AA78" s="182" t="s">
        <v>390</v>
      </c>
      <c r="AB78" s="183">
        <v>9.1197666032735794E-6</v>
      </c>
      <c r="AC78" s="182" t="s">
        <v>390</v>
      </c>
      <c r="AD78" s="182">
        <v>2.6236700000000002E-5</v>
      </c>
      <c r="AE78" s="184"/>
      <c r="AF78" s="186" t="s">
        <v>391</v>
      </c>
      <c r="AG78" s="186" t="s">
        <v>391</v>
      </c>
      <c r="AH78" s="186" t="s">
        <v>391</v>
      </c>
      <c r="AI78" s="186" t="s">
        <v>391</v>
      </c>
      <c r="AJ78" s="186" t="s">
        <v>391</v>
      </c>
      <c r="AK78" s="186">
        <v>7.0910000000000002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1.376E-2</v>
      </c>
      <c r="O80" s="183">
        <v>8.7000000000000001E-4</v>
      </c>
      <c r="P80" s="183" t="s">
        <v>390</v>
      </c>
      <c r="Q80" s="183" t="s">
        <v>390</v>
      </c>
      <c r="R80" s="183">
        <v>0.13242999999999999</v>
      </c>
      <c r="S80" s="183">
        <v>2.5279999999999993E-2</v>
      </c>
      <c r="T80" s="183">
        <v>1.359E-2</v>
      </c>
      <c r="U80" s="183" t="s">
        <v>390</v>
      </c>
      <c r="V80" s="183">
        <v>2.6804000000000006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12.339340799999999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0.62970000000000004</v>
      </c>
      <c r="G83" s="183" t="s">
        <v>390</v>
      </c>
      <c r="H83" s="183" t="s">
        <v>391</v>
      </c>
      <c r="I83" s="183">
        <v>9.94926E-2</v>
      </c>
      <c r="J83" s="183">
        <v>0.66496320000000009</v>
      </c>
      <c r="K83" s="183">
        <v>2.3298900000000002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47.600659200000003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34.049999999999997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14.51</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3.9204290536000004E-2</v>
      </c>
      <c r="F91" s="183">
        <v>0.3826691281288</v>
      </c>
      <c r="G91" s="183">
        <v>6.2500742200000013E-3</v>
      </c>
      <c r="H91" s="183">
        <v>8.9147083003000005E-2</v>
      </c>
      <c r="I91" s="183">
        <v>0.68748606848000005</v>
      </c>
      <c r="J91" s="183">
        <v>0.78678360526000002</v>
      </c>
      <c r="K91" s="183">
        <v>0.80729295477000007</v>
      </c>
      <c r="L91" s="183" t="s">
        <v>390</v>
      </c>
      <c r="M91" s="183">
        <v>1.198412848732</v>
      </c>
      <c r="N91" s="183">
        <v>1.6225358239999998</v>
      </c>
      <c r="O91" s="183">
        <v>0.11906156430800001</v>
      </c>
      <c r="P91" s="183">
        <v>1.1796497700000001E-4</v>
      </c>
      <c r="Q91" s="183">
        <v>2.7525161300000003E-3</v>
      </c>
      <c r="R91" s="183">
        <v>3.2285151599999999E-2</v>
      </c>
      <c r="S91" s="183">
        <v>1.0348836980280001</v>
      </c>
      <c r="T91" s="183">
        <v>0.12008613701400001</v>
      </c>
      <c r="U91" s="183" t="s">
        <v>390</v>
      </c>
      <c r="V91" s="183">
        <v>0.59608516701399994</v>
      </c>
      <c r="W91" s="183">
        <v>2.1481224820000004E-3</v>
      </c>
      <c r="X91" s="183">
        <v>2.3844159550200001E-3</v>
      </c>
      <c r="Y91" s="183">
        <v>9.6665511689999995E-4</v>
      </c>
      <c r="Z91" s="183">
        <v>9.6665511689999995E-4</v>
      </c>
      <c r="AA91" s="183">
        <v>9.6665511689999995E-4</v>
      </c>
      <c r="AB91" s="183">
        <v>5.2843813057200009E-3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515.41700000000003</v>
      </c>
      <c r="AL92" s="160" t="s">
        <v>231</v>
      </c>
    </row>
    <row r="93" spans="1:38" s="2" customFormat="1" ht="24.75" customHeight="1" thickBot="1" x14ac:dyDescent="0.3">
      <c r="A93" s="120" t="s">
        <v>53</v>
      </c>
      <c r="B93" s="123" t="s">
        <v>232</v>
      </c>
      <c r="C93" s="121" t="s">
        <v>405</v>
      </c>
      <c r="D93" s="189"/>
      <c r="E93" s="194" t="s">
        <v>391</v>
      </c>
      <c r="F93" s="182">
        <v>4.5911740188500003</v>
      </c>
      <c r="G93" s="194" t="s">
        <v>391</v>
      </c>
      <c r="H93" s="194" t="s">
        <v>391</v>
      </c>
      <c r="I93" s="182">
        <v>1.3940180852459018E-2</v>
      </c>
      <c r="J93" s="182">
        <v>3.6971784000000001E-2</v>
      </c>
      <c r="K93" s="182">
        <v>6.0609481967213122E-2</v>
      </c>
      <c r="L93" s="182" t="s">
        <v>390</v>
      </c>
      <c r="M93" s="194" t="s">
        <v>391</v>
      </c>
      <c r="N93" s="194" t="s">
        <v>391</v>
      </c>
      <c r="O93" s="194" t="s">
        <v>391</v>
      </c>
      <c r="P93" s="194" t="s">
        <v>391</v>
      </c>
      <c r="Q93" s="194" t="s">
        <v>391</v>
      </c>
      <c r="R93" s="194" t="s">
        <v>391</v>
      </c>
      <c r="S93" s="194" t="s">
        <v>391</v>
      </c>
      <c r="T93" s="194" t="s">
        <v>391</v>
      </c>
      <c r="U93" s="194" t="s">
        <v>391</v>
      </c>
      <c r="V93" s="194" t="s">
        <v>391</v>
      </c>
      <c r="W93" s="194">
        <v>0.85677513950749995</v>
      </c>
      <c r="X93" s="194" t="s">
        <v>391</v>
      </c>
      <c r="Y93" s="194" t="s">
        <v>391</v>
      </c>
      <c r="Z93" s="194" t="s">
        <v>391</v>
      </c>
      <c r="AA93" s="194" t="s">
        <v>391</v>
      </c>
      <c r="AB93" s="183">
        <v>2.374757180156659E-4</v>
      </c>
      <c r="AC93" s="194">
        <v>0.16390480929708695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2.5136359999999993E-2</v>
      </c>
      <c r="F98" s="182">
        <v>1.2017169400000001</v>
      </c>
      <c r="G98" s="182">
        <v>7.5992400000000029E-2</v>
      </c>
      <c r="H98" s="182">
        <v>5.3512639999999986E-2</v>
      </c>
      <c r="I98" s="182">
        <v>0.70251885099999978</v>
      </c>
      <c r="J98" s="182">
        <v>1.1447171570000052</v>
      </c>
      <c r="K98" s="182">
        <v>1.7487528599999926</v>
      </c>
      <c r="L98" s="182" t="s">
        <v>391</v>
      </c>
      <c r="M98" s="182">
        <v>0.11543512000000004</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0.30126710589401323</v>
      </c>
      <c r="F99" s="183">
        <v>8.7545895057178527</v>
      </c>
      <c r="G99" s="183" t="s">
        <v>391</v>
      </c>
      <c r="H99" s="183">
        <v>12.191824525581184</v>
      </c>
      <c r="I99" s="183">
        <v>0.23904065999999999</v>
      </c>
      <c r="J99" s="183">
        <v>0.36730637999999999</v>
      </c>
      <c r="K99" s="183">
        <v>0.80457587999999991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583.02599999999995</v>
      </c>
      <c r="AL99" s="160" t="s">
        <v>245</v>
      </c>
    </row>
    <row r="100" spans="1:38" s="2" customFormat="1" ht="24.75" customHeight="1" thickBot="1" x14ac:dyDescent="0.3">
      <c r="A100" s="120" t="s">
        <v>243</v>
      </c>
      <c r="B100" s="120" t="s">
        <v>246</v>
      </c>
      <c r="C100" s="121" t="s">
        <v>408</v>
      </c>
      <c r="D100" s="196"/>
      <c r="E100" s="197">
        <v>0.30645224139568111</v>
      </c>
      <c r="F100" s="183">
        <v>10.682061309443119</v>
      </c>
      <c r="G100" s="183" t="s">
        <v>391</v>
      </c>
      <c r="H100" s="183">
        <v>10.459453113189019</v>
      </c>
      <c r="I100" s="183">
        <v>0.19337399999999999</v>
      </c>
      <c r="J100" s="183">
        <v>0.29006100000000001</v>
      </c>
      <c r="K100" s="183">
        <v>0.63383699999999998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1074.3</v>
      </c>
      <c r="AL100" s="160" t="s">
        <v>245</v>
      </c>
    </row>
    <row r="101" spans="1:38" s="2" customFormat="1" ht="24.75" customHeight="1" thickBot="1" x14ac:dyDescent="0.3">
      <c r="A101" s="120" t="s">
        <v>243</v>
      </c>
      <c r="B101" s="120" t="s">
        <v>247</v>
      </c>
      <c r="C101" s="121" t="s">
        <v>248</v>
      </c>
      <c r="D101" s="196"/>
      <c r="E101" s="197">
        <v>3.523487958194287E-3</v>
      </c>
      <c r="F101" s="183">
        <v>4.994149521285865E-2</v>
      </c>
      <c r="G101" s="183" t="s">
        <v>391</v>
      </c>
      <c r="H101" s="183">
        <v>9.7621202037389679E-2</v>
      </c>
      <c r="I101" s="183">
        <v>1.72094E-3</v>
      </c>
      <c r="J101" s="183">
        <v>5.1628199999999994E-3</v>
      </c>
      <c r="K101" s="183">
        <v>1.2046580000000001E-2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86.046999999999997</v>
      </c>
      <c r="AL101" s="160" t="s">
        <v>245</v>
      </c>
    </row>
    <row r="102" spans="1:38" s="2" customFormat="1" ht="24.75" customHeight="1" thickBot="1" x14ac:dyDescent="0.3">
      <c r="A102" s="120" t="s">
        <v>243</v>
      </c>
      <c r="B102" s="120" t="s">
        <v>249</v>
      </c>
      <c r="C102" s="121" t="s">
        <v>409</v>
      </c>
      <c r="D102" s="196"/>
      <c r="E102" s="197">
        <v>0.18344159713408961</v>
      </c>
      <c r="F102" s="183">
        <v>2.0928682952338789</v>
      </c>
      <c r="G102" s="183" t="s">
        <v>391</v>
      </c>
      <c r="H102" s="183">
        <v>15.7685169939448</v>
      </c>
      <c r="I102" s="183">
        <v>2.5730019999999999E-2</v>
      </c>
      <c r="J102" s="183">
        <v>0.57304355000000007</v>
      </c>
      <c r="K102" s="183">
        <v>4.0152432500000002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4000.72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1.2363780837142832E-4</v>
      </c>
      <c r="F104" s="183">
        <v>1.3249673009999975E-3</v>
      </c>
      <c r="G104" s="183" t="s">
        <v>391</v>
      </c>
      <c r="H104" s="183">
        <v>3.0505396816571362E-3</v>
      </c>
      <c r="I104" s="183">
        <v>6.8000000000000005E-4</v>
      </c>
      <c r="J104" s="183">
        <v>2.0400000000000001E-3</v>
      </c>
      <c r="K104" s="183">
        <v>4.7600000000000003E-3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34</v>
      </c>
      <c r="AL104" s="160" t="s">
        <v>245</v>
      </c>
    </row>
    <row r="105" spans="1:38" s="2" customFormat="1" ht="24.75" customHeight="1" thickBot="1" x14ac:dyDescent="0.3">
      <c r="A105" s="120" t="s">
        <v>243</v>
      </c>
      <c r="B105" s="120" t="s">
        <v>254</v>
      </c>
      <c r="C105" s="121" t="s">
        <v>255</v>
      </c>
      <c r="D105" s="196"/>
      <c r="E105" s="197">
        <v>4.4063100342857164E-4</v>
      </c>
      <c r="F105" s="183">
        <v>1.0760363355418195E-2</v>
      </c>
      <c r="G105" s="183" t="s">
        <v>391</v>
      </c>
      <c r="H105" s="183">
        <v>1.2696578811428579E-2</v>
      </c>
      <c r="I105" s="183">
        <v>3.2200000000000006E-3</v>
      </c>
      <c r="J105" s="183">
        <v>5.0600000000000003E-3</v>
      </c>
      <c r="K105" s="183">
        <v>1.1039999999999999E-2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1.7776342339179036E-2</v>
      </c>
      <c r="F107" s="183">
        <v>0.30074358017450337</v>
      </c>
      <c r="G107" s="183" t="s">
        <v>391</v>
      </c>
      <c r="H107" s="183">
        <v>2.840674719497652</v>
      </c>
      <c r="I107" s="183">
        <v>2.2081191E-2</v>
      </c>
      <c r="J107" s="183">
        <v>0.29441588000000002</v>
      </c>
      <c r="K107" s="183">
        <v>1.39847543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7360.3969999999999</v>
      </c>
      <c r="AL107" s="160" t="s">
        <v>245</v>
      </c>
    </row>
    <row r="108" spans="1:38" s="2" customFormat="1" ht="24.75" customHeight="1" thickBot="1" x14ac:dyDescent="0.3">
      <c r="A108" s="132" t="s">
        <v>243</v>
      </c>
      <c r="B108" s="120" t="s">
        <v>259</v>
      </c>
      <c r="C108" s="133" t="s">
        <v>411</v>
      </c>
      <c r="D108" s="196"/>
      <c r="E108" s="197">
        <v>9.8954878985434966E-2</v>
      </c>
      <c r="F108" s="183">
        <v>2.2015462946087179</v>
      </c>
      <c r="G108" s="183" t="s">
        <v>391</v>
      </c>
      <c r="H108" s="183">
        <v>2.1251424288504746</v>
      </c>
      <c r="I108" s="183">
        <v>3.3729470000000004E-2</v>
      </c>
      <c r="J108" s="183">
        <v>0.3372947</v>
      </c>
      <c r="K108" s="183">
        <v>0.67458940000000001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16864.735000000001</v>
      </c>
      <c r="AL108" s="160" t="s">
        <v>245</v>
      </c>
    </row>
    <row r="109" spans="1:38" s="2" customFormat="1" ht="24.75" customHeight="1" thickBot="1" x14ac:dyDescent="0.3">
      <c r="A109" s="132" t="s">
        <v>243</v>
      </c>
      <c r="B109" s="120" t="s">
        <v>260</v>
      </c>
      <c r="C109" s="133" t="s">
        <v>412</v>
      </c>
      <c r="D109" s="196"/>
      <c r="E109" s="197">
        <v>9.3318838021337006E-3</v>
      </c>
      <c r="F109" s="183">
        <v>0.165748774938201</v>
      </c>
      <c r="G109" s="183" t="s">
        <v>391</v>
      </c>
      <c r="H109" s="183">
        <v>0.26577390270051265</v>
      </c>
      <c r="I109" s="183">
        <v>1.227018E-2</v>
      </c>
      <c r="J109" s="183">
        <v>6.748599000000001E-2</v>
      </c>
      <c r="K109" s="183">
        <v>6.748599000000001E-2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613.50900000000001</v>
      </c>
      <c r="AL109" s="160" t="s">
        <v>245</v>
      </c>
    </row>
    <row r="110" spans="1:38" s="2" customFormat="1" ht="24.75" customHeight="1" thickBot="1" x14ac:dyDescent="0.3">
      <c r="A110" s="132" t="s">
        <v>243</v>
      </c>
      <c r="B110" s="120" t="s">
        <v>261</v>
      </c>
      <c r="C110" s="134" t="s">
        <v>413</v>
      </c>
      <c r="D110" s="196"/>
      <c r="E110" s="197">
        <v>2.8717090005120202E-3</v>
      </c>
      <c r="F110" s="183">
        <v>3.3080984277916108E-2</v>
      </c>
      <c r="G110" s="183" t="s">
        <v>391</v>
      </c>
      <c r="H110" s="183">
        <v>0.10901469545947294</v>
      </c>
      <c r="I110" s="183">
        <v>1.279859E-2</v>
      </c>
      <c r="J110" s="183">
        <v>9.3931640000000011E-2</v>
      </c>
      <c r="K110" s="183">
        <v>9.3931640000000011E-2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567.57100000000003</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8.7240000000000002</v>
      </c>
      <c r="F112" s="183" t="s">
        <v>390</v>
      </c>
      <c r="G112" s="183" t="s">
        <v>391</v>
      </c>
      <c r="H112" s="183">
        <v>16.854199999999999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218.1</v>
      </c>
      <c r="AL112" s="160" t="s">
        <v>430</v>
      </c>
    </row>
    <row r="113" spans="1:38" s="2" customFormat="1" ht="24.75" customHeight="1" thickBot="1" x14ac:dyDescent="0.3">
      <c r="A113" s="120" t="s">
        <v>263</v>
      </c>
      <c r="B113" s="135" t="s">
        <v>266</v>
      </c>
      <c r="C113" s="136" t="s">
        <v>267</v>
      </c>
      <c r="D113" s="181"/>
      <c r="E113" s="182">
        <v>4.9632443114963332</v>
      </c>
      <c r="F113" s="183">
        <v>13.330336841931562</v>
      </c>
      <c r="G113" s="183" t="s">
        <v>391</v>
      </c>
      <c r="H113" s="183">
        <v>19.35702589179505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124.08110778740829</v>
      </c>
      <c r="AL113" s="160" t="s">
        <v>385</v>
      </c>
    </row>
    <row r="114" spans="1:38" s="2" customFormat="1" ht="24.75" customHeight="1" thickBot="1" x14ac:dyDescent="0.3">
      <c r="A114" s="120" t="s">
        <v>263</v>
      </c>
      <c r="B114" s="135" t="s">
        <v>268</v>
      </c>
      <c r="C114" s="136" t="s">
        <v>415</v>
      </c>
      <c r="D114" s="181"/>
      <c r="E114" s="182">
        <v>3.9128536000000005E-2</v>
      </c>
      <c r="F114" s="183" t="s">
        <v>391</v>
      </c>
      <c r="G114" s="183" t="s">
        <v>391</v>
      </c>
      <c r="H114" s="183">
        <v>0.12716774200000003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0.97821340000000012</v>
      </c>
      <c r="AL114" s="160" t="s">
        <v>385</v>
      </c>
    </row>
    <row r="115" spans="1:38" s="2" customFormat="1" ht="24.75" customHeight="1" thickBot="1" x14ac:dyDescent="0.3">
      <c r="A115" s="120" t="s">
        <v>263</v>
      </c>
      <c r="B115" s="135" t="s">
        <v>269</v>
      </c>
      <c r="C115" s="136" t="s">
        <v>270</v>
      </c>
      <c r="D115" s="181"/>
      <c r="E115" s="182">
        <v>7.0587747999999997E-3</v>
      </c>
      <c r="F115" s="183" t="s">
        <v>391</v>
      </c>
      <c r="G115" s="183" t="s">
        <v>391</v>
      </c>
      <c r="H115" s="183">
        <v>1.2588760799999998E-2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0.17646936999999999</v>
      </c>
      <c r="AL115" s="160" t="s">
        <v>385</v>
      </c>
    </row>
    <row r="116" spans="1:38" s="2" customFormat="1" ht="24.75" customHeight="1" thickBot="1" x14ac:dyDescent="0.3">
      <c r="A116" s="120" t="s">
        <v>263</v>
      </c>
      <c r="B116" s="120" t="s">
        <v>271</v>
      </c>
      <c r="C116" s="125" t="s">
        <v>416</v>
      </c>
      <c r="D116" s="181" t="s">
        <v>424</v>
      </c>
      <c r="E116" s="182">
        <v>0.65271201974614401</v>
      </c>
      <c r="F116" s="183">
        <v>3.4890469529702837E-2</v>
      </c>
      <c r="G116" s="183" t="s">
        <v>391</v>
      </c>
      <c r="H116" s="183">
        <v>1.789804628890832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15.940796856822347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6.0829120264771701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0.44376044691209049</v>
      </c>
      <c r="J119" s="183">
        <v>7.9172083652015077</v>
      </c>
      <c r="K119" s="183">
        <v>7.9172083652015077</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1.8874399305051761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2.5082591000000001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1.7302333999999999</v>
      </c>
      <c r="G125" s="187" t="s">
        <v>391</v>
      </c>
      <c r="H125" s="183" t="s">
        <v>390</v>
      </c>
      <c r="I125" s="183">
        <v>2.8951999999999998E-4</v>
      </c>
      <c r="J125" s="183">
        <v>1.92136E-3</v>
      </c>
      <c r="K125" s="183">
        <v>4.0620533333333344E-3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8773.3333333333339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5.5003439999999994E-2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229.18100000000001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2.2959999999999998E-2</v>
      </c>
      <c r="F133" s="183">
        <v>2.183E-3</v>
      </c>
      <c r="G133" s="183">
        <v>3.8100000000000005E-3</v>
      </c>
      <c r="H133" s="183" t="s">
        <v>391</v>
      </c>
      <c r="I133" s="183">
        <v>3.0940000000000004E-3</v>
      </c>
      <c r="J133" s="183">
        <v>5.3040000000000006E-3</v>
      </c>
      <c r="K133" s="183">
        <v>8.8400000000000006E-3</v>
      </c>
      <c r="L133" s="183" t="s">
        <v>390</v>
      </c>
      <c r="M133" s="183">
        <v>1.0407E-2</v>
      </c>
      <c r="N133" s="183">
        <v>2.4887362499999999E-3</v>
      </c>
      <c r="O133" s="183">
        <v>4.1686124999999996E-4</v>
      </c>
      <c r="P133" s="183">
        <v>0.12348374999999999</v>
      </c>
      <c r="Q133" s="183">
        <v>1.1279287500000001E-3</v>
      </c>
      <c r="R133" s="183">
        <v>1.123785E-3</v>
      </c>
      <c r="S133" s="183">
        <v>1.0301362499999999E-3</v>
      </c>
      <c r="T133" s="183">
        <v>1.43622375E-3</v>
      </c>
      <c r="U133" s="183">
        <v>1.6392675E-3</v>
      </c>
      <c r="V133" s="183">
        <v>1.3269945E-2</v>
      </c>
      <c r="W133" s="183">
        <v>2.237625E-3</v>
      </c>
      <c r="X133" s="183">
        <v>1.0939499999999999E-6</v>
      </c>
      <c r="Y133" s="183">
        <v>5.975287500000001E-7</v>
      </c>
      <c r="Z133" s="183">
        <v>5.3371500000000006E-7</v>
      </c>
      <c r="AA133" s="183">
        <v>5.7929624999999996E-7</v>
      </c>
      <c r="AB133" s="183">
        <v>2.8044899999999997E-6</v>
      </c>
      <c r="AC133" s="183">
        <v>1.243125E-2</v>
      </c>
      <c r="AD133" s="183">
        <v>3.3978749999999995E-2</v>
      </c>
      <c r="AE133" s="184"/>
      <c r="AF133" s="191" t="s">
        <v>391</v>
      </c>
      <c r="AG133" s="191" t="s">
        <v>391</v>
      </c>
      <c r="AH133" s="191" t="s">
        <v>391</v>
      </c>
      <c r="AI133" s="191" t="s">
        <v>391</v>
      </c>
      <c r="AJ133" s="191" t="s">
        <v>391</v>
      </c>
      <c r="AK133" s="183">
        <v>82875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0.459480267</v>
      </c>
      <c r="F135" s="182">
        <v>0.17772349949999997</v>
      </c>
      <c r="G135" s="182">
        <v>1.58939715E-2</v>
      </c>
      <c r="H135" s="182" t="s">
        <v>390</v>
      </c>
      <c r="I135" s="182">
        <v>0.60541582350000001</v>
      </c>
      <c r="J135" s="182">
        <v>0.65165283149999997</v>
      </c>
      <c r="K135" s="182">
        <v>0.67043661599999993</v>
      </c>
      <c r="L135" s="182">
        <v>0.25427464586999998</v>
      </c>
      <c r="M135" s="182">
        <v>8.0669129894999987</v>
      </c>
      <c r="N135" s="182">
        <v>7.0800418500000004E-2</v>
      </c>
      <c r="O135" s="182">
        <v>1.4449065000000001E-2</v>
      </c>
      <c r="P135" s="182" t="s">
        <v>390</v>
      </c>
      <c r="Q135" s="182">
        <v>5.9241166499999991E-2</v>
      </c>
      <c r="R135" s="182">
        <v>1.4449065000000001E-3</v>
      </c>
      <c r="S135" s="182">
        <v>2.8898130000000001E-2</v>
      </c>
      <c r="T135" s="182" t="s">
        <v>390</v>
      </c>
      <c r="U135" s="182">
        <v>1.0114345500000002E-2</v>
      </c>
      <c r="V135" s="182">
        <v>2.5329210945000002</v>
      </c>
      <c r="W135" s="182">
        <v>1.4449065000000001</v>
      </c>
      <c r="X135" s="182">
        <v>0.33666321449999997</v>
      </c>
      <c r="Y135" s="182">
        <v>0.66899170949999998</v>
      </c>
      <c r="Z135" s="182">
        <v>0.82070689199999991</v>
      </c>
      <c r="AA135" s="182" t="s">
        <v>390</v>
      </c>
      <c r="AB135" s="183">
        <v>1.8263618159999997</v>
      </c>
      <c r="AC135" s="182" t="s">
        <v>390</v>
      </c>
      <c r="AD135" s="182" t="s">
        <v>391</v>
      </c>
      <c r="AE135" s="184"/>
      <c r="AF135" s="191" t="s">
        <v>391</v>
      </c>
      <c r="AG135" s="191" t="s">
        <v>391</v>
      </c>
      <c r="AH135" s="191" t="s">
        <v>391</v>
      </c>
      <c r="AI135" s="191" t="s">
        <v>391</v>
      </c>
      <c r="AJ135" s="191" t="s">
        <v>391</v>
      </c>
      <c r="AK135" s="186">
        <v>144.49064999999999</v>
      </c>
      <c r="AL135" s="160" t="s">
        <v>385</v>
      </c>
    </row>
    <row r="136" spans="1:38" s="2" customFormat="1" ht="24.75" customHeight="1" thickBot="1" x14ac:dyDescent="0.3">
      <c r="A136" s="120" t="s">
        <v>288</v>
      </c>
      <c r="B136" s="120" t="s">
        <v>313</v>
      </c>
      <c r="C136" s="121" t="s">
        <v>314</v>
      </c>
      <c r="D136" s="181"/>
      <c r="E136" s="182" t="s">
        <v>391</v>
      </c>
      <c r="F136" s="183">
        <v>4.4999999999999997E-3</v>
      </c>
      <c r="G136" s="182" t="s">
        <v>391</v>
      </c>
      <c r="H136" s="183">
        <v>1.1182570624000001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3.7499999999999999E-3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0.37757003000000006</v>
      </c>
      <c r="J139" s="183">
        <v>0.37757003000000006</v>
      </c>
      <c r="K139" s="183">
        <v>0.37757003000000006</v>
      </c>
      <c r="L139" s="183" t="s">
        <v>390</v>
      </c>
      <c r="M139" s="183" t="s">
        <v>390</v>
      </c>
      <c r="N139" s="183">
        <v>1.9725300000000001E-3</v>
      </c>
      <c r="O139" s="183">
        <v>2.3073699999999996E-3</v>
      </c>
      <c r="P139" s="183">
        <v>3.95737E-3</v>
      </c>
      <c r="Q139" s="183">
        <v>3.4796900000000006E-3</v>
      </c>
      <c r="R139" s="183">
        <v>3.4245199999999999E-3</v>
      </c>
      <c r="S139" s="183">
        <v>7.9305899999999995E-3</v>
      </c>
      <c r="T139" s="183">
        <v>2.5999999999999998E-4</v>
      </c>
      <c r="U139" s="183" t="s">
        <v>390</v>
      </c>
      <c r="V139" s="183" t="s">
        <v>390</v>
      </c>
      <c r="W139" s="183">
        <v>3.8393579999999998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301.87936445948321</v>
      </c>
      <c r="F141" s="19">
        <f t="shared" ref="F141:AD141" si="0">SUM(F14:F140)</f>
        <v>451.83099579044216</v>
      </c>
      <c r="G141" s="19">
        <f t="shared" si="0"/>
        <v>231.87072167357948</v>
      </c>
      <c r="H141" s="19">
        <f t="shared" si="0"/>
        <v>91.583134847346173</v>
      </c>
      <c r="I141" s="19">
        <f t="shared" si="0"/>
        <v>85.254921260755964</v>
      </c>
      <c r="J141" s="19">
        <f t="shared" si="0"/>
        <v>107.17791841335409</v>
      </c>
      <c r="K141" s="19">
        <f t="shared" si="0"/>
        <v>135.44496302608681</v>
      </c>
      <c r="L141" s="19">
        <f t="shared" si="0"/>
        <v>8.952433589972193</v>
      </c>
      <c r="M141" s="19">
        <f t="shared" si="0"/>
        <v>1542.0485992284553</v>
      </c>
      <c r="N141" s="19">
        <f t="shared" si="0"/>
        <v>230.08102795362569</v>
      </c>
      <c r="O141" s="19">
        <f t="shared" si="0"/>
        <v>1.7361322362592864</v>
      </c>
      <c r="P141" s="19">
        <f t="shared" si="0"/>
        <v>2.8731409516349977</v>
      </c>
      <c r="Q141" s="19">
        <f t="shared" si="0"/>
        <v>4.5903592134874911</v>
      </c>
      <c r="R141" s="19">
        <f>SUM(R14:R140)</f>
        <v>10.997213399277653</v>
      </c>
      <c r="S141" s="19">
        <f t="shared" si="0"/>
        <v>47.774638779539067</v>
      </c>
      <c r="T141" s="19">
        <f t="shared" si="0"/>
        <v>15.954716420779354</v>
      </c>
      <c r="U141" s="19">
        <f t="shared" si="0"/>
        <v>25.917951952271512</v>
      </c>
      <c r="V141" s="19">
        <f t="shared" si="0"/>
        <v>62.001776261435118</v>
      </c>
      <c r="W141" s="19">
        <f t="shared" si="0"/>
        <v>57.090037166748601</v>
      </c>
      <c r="X141" s="19">
        <f t="shared" si="0"/>
        <v>14.343650393361864</v>
      </c>
      <c r="Y141" s="19">
        <f t="shared" si="0"/>
        <v>12.104818227163545</v>
      </c>
      <c r="Z141" s="19">
        <f t="shared" si="0"/>
        <v>6.787707553142881</v>
      </c>
      <c r="AA141" s="19">
        <f t="shared" si="0"/>
        <v>7.7917425699920582</v>
      </c>
      <c r="AB141" s="19">
        <f t="shared" si="0"/>
        <v>41.028165339144977</v>
      </c>
      <c r="AC141" s="19">
        <f t="shared" si="0"/>
        <v>338.28720198820201</v>
      </c>
      <c r="AD141" s="19">
        <f t="shared" si="0"/>
        <v>1.9253946854746951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301.87936445948321</v>
      </c>
      <c r="F152" s="13">
        <f t="shared" ref="F152:AD152" si="1">SUM(F$141, F$151, IF(AND(ISNUMBER(SEARCH($B$4,"AT|BE|CH|GB|IE|LT|LU|NL")),SUM(F$143:F$149)&gt;0),SUM(F$143:F$149)-SUM(F$27:F$33),0))</f>
        <v>451.83099579044216</v>
      </c>
      <c r="G152" s="13">
        <f t="shared" si="1"/>
        <v>231.87072167357948</v>
      </c>
      <c r="H152" s="13">
        <f t="shared" si="1"/>
        <v>91.583134847346173</v>
      </c>
      <c r="I152" s="13">
        <f t="shared" si="1"/>
        <v>85.254921260755964</v>
      </c>
      <c r="J152" s="13">
        <f t="shared" si="1"/>
        <v>107.17791841335409</v>
      </c>
      <c r="K152" s="13">
        <f t="shared" si="1"/>
        <v>135.44496302608681</v>
      </c>
      <c r="L152" s="13">
        <f t="shared" si="1"/>
        <v>8.952433589972193</v>
      </c>
      <c r="M152" s="13">
        <f t="shared" si="1"/>
        <v>1542.0485992284553</v>
      </c>
      <c r="N152" s="13">
        <f t="shared" si="1"/>
        <v>230.08102795362569</v>
      </c>
      <c r="O152" s="13">
        <f t="shared" si="1"/>
        <v>1.7361322362592864</v>
      </c>
      <c r="P152" s="13">
        <f t="shared" si="1"/>
        <v>2.8731409516349977</v>
      </c>
      <c r="Q152" s="13">
        <f t="shared" si="1"/>
        <v>4.5903592134874911</v>
      </c>
      <c r="R152" s="13">
        <f t="shared" si="1"/>
        <v>10.997213399277653</v>
      </c>
      <c r="S152" s="13">
        <f t="shared" si="1"/>
        <v>47.774638779539067</v>
      </c>
      <c r="T152" s="13">
        <f t="shared" si="1"/>
        <v>15.954716420779354</v>
      </c>
      <c r="U152" s="13">
        <f t="shared" si="1"/>
        <v>25.917951952271512</v>
      </c>
      <c r="V152" s="13">
        <f t="shared" si="1"/>
        <v>62.001776261435118</v>
      </c>
      <c r="W152" s="13">
        <f t="shared" si="1"/>
        <v>57.090037166748601</v>
      </c>
      <c r="X152" s="13">
        <f t="shared" si="1"/>
        <v>14.343650393361864</v>
      </c>
      <c r="Y152" s="13">
        <f t="shared" si="1"/>
        <v>12.104818227163545</v>
      </c>
      <c r="Z152" s="13">
        <f t="shared" si="1"/>
        <v>6.787707553142881</v>
      </c>
      <c r="AA152" s="13">
        <f t="shared" si="1"/>
        <v>7.7917425699920582</v>
      </c>
      <c r="AB152" s="13">
        <f t="shared" si="1"/>
        <v>41.028165339144977</v>
      </c>
      <c r="AC152" s="13">
        <f t="shared" si="1"/>
        <v>338.28720198820201</v>
      </c>
      <c r="AD152" s="13">
        <f t="shared" si="1"/>
        <v>1.9253946854746951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301.87936445948321</v>
      </c>
      <c r="F154" s="13">
        <f>SUM(F$141, F$153, -1 * IF(OR($B$6=2005,$B$6&gt;=2020),SUM(F$99:F$122),0), IF(AND(ISNUMBER(SEARCH($B$4,"AT|BE|CH|GB|IE|LT|LU|NL")),SUM(F$143:F$149)&gt;0),SUM(F$143:F$149)-SUM(F$27:F$33),0))</f>
        <v>451.83099579044216</v>
      </c>
      <c r="G154" s="13">
        <f>SUM(G$141, G$153, IF(AND(ISNUMBER(SEARCH($B$4,"AT|BE|CH|GB|IE|LT|LU|NL")),SUM(G$143:G$149)&gt;0),SUM(G$143:G$149)-SUM(G$27:G$33),0))</f>
        <v>231.87072167357948</v>
      </c>
      <c r="H154" s="13">
        <f>SUM(H$141, H$153, IF(AND(ISNUMBER(SEARCH($B$4,"AT|BE|CH|GB|IE|LT|LU|NL")),SUM(H$143:H$149)&gt;0),SUM(H$143:H$149)-SUM(H$27:H$33),0))</f>
        <v>91.583134847346173</v>
      </c>
      <c r="I154" s="13">
        <f t="shared" ref="I154:AD154" si="2">SUM(I$141, I$153, IF(AND(ISNUMBER(SEARCH($B$4,"AT|BE|CH|GB|IE|LT|LU|NL")),SUM(I$143:I$149)&gt;0),SUM(I$143:I$149)-SUM(I$27:I$33),0))</f>
        <v>85.254921260755964</v>
      </c>
      <c r="J154" s="13">
        <f t="shared" si="2"/>
        <v>107.17791841335409</v>
      </c>
      <c r="K154" s="13">
        <f t="shared" si="2"/>
        <v>135.44496302608681</v>
      </c>
      <c r="L154" s="13">
        <f t="shared" si="2"/>
        <v>8.952433589972193</v>
      </c>
      <c r="M154" s="13">
        <f t="shared" si="2"/>
        <v>1542.0485992284553</v>
      </c>
      <c r="N154" s="13">
        <f t="shared" si="2"/>
        <v>230.08102795362569</v>
      </c>
      <c r="O154" s="13">
        <f t="shared" si="2"/>
        <v>1.7361322362592864</v>
      </c>
      <c r="P154" s="13">
        <f t="shared" si="2"/>
        <v>2.8731409516349977</v>
      </c>
      <c r="Q154" s="13">
        <f t="shared" si="2"/>
        <v>4.5903592134874911</v>
      </c>
      <c r="R154" s="13">
        <f t="shared" si="2"/>
        <v>10.997213399277653</v>
      </c>
      <c r="S154" s="13">
        <f t="shared" si="2"/>
        <v>47.774638779539067</v>
      </c>
      <c r="T154" s="13">
        <f t="shared" si="2"/>
        <v>15.954716420779354</v>
      </c>
      <c r="U154" s="13">
        <f t="shared" si="2"/>
        <v>25.917951952271512</v>
      </c>
      <c r="V154" s="13">
        <f t="shared" si="2"/>
        <v>62.001776261435118</v>
      </c>
      <c r="W154" s="13">
        <f t="shared" si="2"/>
        <v>57.090037166748601</v>
      </c>
      <c r="X154" s="13">
        <f t="shared" si="2"/>
        <v>14.343650393361864</v>
      </c>
      <c r="Y154" s="13">
        <f t="shared" si="2"/>
        <v>12.104818227163545</v>
      </c>
      <c r="Z154" s="13">
        <f t="shared" si="2"/>
        <v>6.787707553142881</v>
      </c>
      <c r="AA154" s="13">
        <f t="shared" si="2"/>
        <v>7.7917425699920582</v>
      </c>
      <c r="AB154" s="13">
        <f t="shared" si="2"/>
        <v>41.028165339144977</v>
      </c>
      <c r="AC154" s="13">
        <f t="shared" si="2"/>
        <v>338.28720198820201</v>
      </c>
      <c r="AD154" s="13">
        <f t="shared" si="2"/>
        <v>1.9253946854746951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1.7912587547388894</v>
      </c>
      <c r="F157" s="22">
        <v>0.23635696431824352</v>
      </c>
      <c r="G157" s="22">
        <v>2.9730435763301071E-2</v>
      </c>
      <c r="H157" s="22" t="s">
        <v>390</v>
      </c>
      <c r="I157" s="22">
        <v>2.9730435763301071E-2</v>
      </c>
      <c r="J157" s="22">
        <v>2.9730435763301071E-2</v>
      </c>
      <c r="K157" s="22">
        <v>2.9730435763301071E-2</v>
      </c>
      <c r="L157" s="22">
        <v>1.4270609166384514E-2</v>
      </c>
      <c r="M157" s="22">
        <v>0.33000783697264191</v>
      </c>
      <c r="N157" s="22" t="s">
        <v>390</v>
      </c>
      <c r="O157" s="22">
        <v>1.2932739557035963E-3</v>
      </c>
      <c r="P157" s="22">
        <v>7.8785654772747825E-4</v>
      </c>
      <c r="Q157" s="22">
        <v>1.4865217881650536E-5</v>
      </c>
      <c r="R157" s="22">
        <v>4.459565364495161E-3</v>
      </c>
      <c r="S157" s="22">
        <v>3.151426190909913E-3</v>
      </c>
      <c r="T157" s="22">
        <v>1.3081391735852471E-3</v>
      </c>
      <c r="U157" s="22">
        <v>1.4865217881650536E-5</v>
      </c>
      <c r="V157" s="22">
        <v>0.25835748678308629</v>
      </c>
      <c r="W157" s="22" t="s">
        <v>390</v>
      </c>
      <c r="X157" s="22" t="s">
        <v>390</v>
      </c>
      <c r="Y157" s="22" t="s">
        <v>390</v>
      </c>
      <c r="Z157" s="22" t="s">
        <v>390</v>
      </c>
      <c r="AA157" s="22" t="s">
        <v>390</v>
      </c>
      <c r="AB157" s="22" t="s">
        <v>390</v>
      </c>
      <c r="AC157" s="22" t="s">
        <v>391</v>
      </c>
      <c r="AD157" s="22" t="s">
        <v>391</v>
      </c>
      <c r="AE157" s="59"/>
      <c r="AF157" s="22">
        <v>6392.0436891097297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5.0791745261110612E-2</v>
      </c>
      <c r="F158" s="22">
        <v>4.8329535681756505E-2</v>
      </c>
      <c r="G158" s="22">
        <v>1.9895642366989314E-3</v>
      </c>
      <c r="H158" s="22" t="s">
        <v>390</v>
      </c>
      <c r="I158" s="22">
        <v>1.8956423669893132E-4</v>
      </c>
      <c r="J158" s="22">
        <v>1.8956423669893132E-4</v>
      </c>
      <c r="K158" s="22">
        <v>1.8956423669893132E-4</v>
      </c>
      <c r="L158" s="22">
        <v>2.8434635504839696E-5</v>
      </c>
      <c r="M158" s="22">
        <v>0.22963766302735814</v>
      </c>
      <c r="N158" s="22">
        <v>5.2823365785813623</v>
      </c>
      <c r="O158" s="22">
        <v>2.7686044296403512E-5</v>
      </c>
      <c r="P158" s="22">
        <v>2.0683452272521678E-5</v>
      </c>
      <c r="Q158" s="22">
        <v>6.3478211834946576E-7</v>
      </c>
      <c r="R158" s="22">
        <v>5.7234635504839699E-5</v>
      </c>
      <c r="S158" s="22">
        <v>9.5693809090086724E-5</v>
      </c>
      <c r="T158" s="22">
        <v>3.174082641475298E-5</v>
      </c>
      <c r="U158" s="22">
        <v>4.5478211834946568E-7</v>
      </c>
      <c r="V158" s="22">
        <v>5.5407132169137127E-3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119.59631089027025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6.3840000000000008E-2</v>
      </c>
      <c r="F163" s="24">
        <v>0.16800000000000001</v>
      </c>
      <c r="G163" s="24">
        <v>1.2768000000000002E-2</v>
      </c>
      <c r="H163" s="24">
        <v>1.4448000000000001E-2</v>
      </c>
      <c r="I163" s="24" t="s">
        <v>390</v>
      </c>
      <c r="J163" s="24" t="s">
        <v>390</v>
      </c>
      <c r="K163" s="24" t="s">
        <v>390</v>
      </c>
      <c r="L163" s="24" t="s">
        <v>390</v>
      </c>
      <c r="M163" s="24">
        <v>1.8144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2000</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96.108192674999984</v>
      </c>
      <c r="F14" s="183">
        <v>7.8646575400000005</v>
      </c>
      <c r="G14" s="183">
        <v>137.7497268700001</v>
      </c>
      <c r="H14" s="183">
        <v>1.6399999999999997E-4</v>
      </c>
      <c r="I14" s="183">
        <v>2.3955089790000006</v>
      </c>
      <c r="J14" s="183">
        <v>3.5409209470000005</v>
      </c>
      <c r="K14" s="183">
        <v>4.2633921570000028</v>
      </c>
      <c r="L14" s="183">
        <v>3.2226931482208183E-2</v>
      </c>
      <c r="M14" s="183">
        <v>11.059649967999997</v>
      </c>
      <c r="N14" s="183">
        <v>2.2885195703585426</v>
      </c>
      <c r="O14" s="183">
        <v>0.19254319517977225</v>
      </c>
      <c r="P14" s="183">
        <v>1.4341668481938561</v>
      </c>
      <c r="Q14" s="183">
        <v>0.65408579651314036</v>
      </c>
      <c r="R14" s="183">
        <v>4.8193371522928778</v>
      </c>
      <c r="S14" s="183">
        <v>1.7108946256720072</v>
      </c>
      <c r="T14" s="183">
        <v>4.6069553457586849</v>
      </c>
      <c r="U14" s="183">
        <v>23.334132967152378</v>
      </c>
      <c r="V14" s="183">
        <v>8.1466825345312426</v>
      </c>
      <c r="W14" s="183">
        <v>3.0256751589761532</v>
      </c>
      <c r="X14" s="183">
        <v>2.7096698969815113E-3</v>
      </c>
      <c r="Y14" s="183">
        <v>4.8790815039868761E-3</v>
      </c>
      <c r="Z14" s="183">
        <v>3.9377248390078442E-3</v>
      </c>
      <c r="AA14" s="183">
        <v>2.9385914134611338E-3</v>
      </c>
      <c r="AB14" s="183">
        <v>1.4465067653437354E-2</v>
      </c>
      <c r="AC14" s="183">
        <v>3.8525532528468727</v>
      </c>
      <c r="AD14" s="183">
        <v>0.72521638207629224</v>
      </c>
      <c r="AE14" s="184"/>
      <c r="AF14" s="183">
        <v>6853.4247656405578</v>
      </c>
      <c r="AG14" s="183">
        <v>565766.46370167146</v>
      </c>
      <c r="AH14" s="183">
        <v>28296.53085314517</v>
      </c>
      <c r="AI14" s="183">
        <v>799</v>
      </c>
      <c r="AJ14" s="183">
        <v>2642.4364295939999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0.49599400199999993</v>
      </c>
      <c r="F15" s="183">
        <v>1.209E-2</v>
      </c>
      <c r="G15" s="183">
        <v>0.90350499999999989</v>
      </c>
      <c r="H15" s="183" t="s">
        <v>390</v>
      </c>
      <c r="I15" s="183">
        <v>1.6236339999999998E-2</v>
      </c>
      <c r="J15" s="183">
        <v>2.3577359999999999E-2</v>
      </c>
      <c r="K15" s="183">
        <v>3.4387999999999995E-2</v>
      </c>
      <c r="L15" s="183">
        <v>8.2913743571833107E-4</v>
      </c>
      <c r="M15" s="183">
        <v>7.475699999999999E-2</v>
      </c>
      <c r="N15" s="183">
        <v>1.8844843893442983E-2</v>
      </c>
      <c r="O15" s="183">
        <v>5.7866658761071632E-3</v>
      </c>
      <c r="P15" s="183">
        <v>1.6905148523296714E-3</v>
      </c>
      <c r="Q15" s="183">
        <v>1.2786745759118805E-2</v>
      </c>
      <c r="R15" s="183">
        <v>1.6514916638012186E-2</v>
      </c>
      <c r="S15" s="183">
        <v>2.2402902462241216E-2</v>
      </c>
      <c r="T15" s="183">
        <v>0.72178296421974508</v>
      </c>
      <c r="U15" s="183">
        <v>7.2244323174089535E-3</v>
      </c>
      <c r="V15" s="183">
        <v>0.33190955807680289</v>
      </c>
      <c r="W15" s="183">
        <v>9.1863349943283584E-3</v>
      </c>
      <c r="X15" s="183">
        <v>1.5030652564479756E-5</v>
      </c>
      <c r="Y15" s="183">
        <v>4.2923051779103644E-5</v>
      </c>
      <c r="Z15" s="183">
        <v>1.6956384516103645E-5</v>
      </c>
      <c r="AA15" s="183">
        <v>2.3955870812647648E-5</v>
      </c>
      <c r="AB15" s="183">
        <v>9.8865959672334692E-5</v>
      </c>
      <c r="AC15" s="183">
        <v>1.3745180891462687E-5</v>
      </c>
      <c r="AD15" s="183">
        <v>9.2741997173600866E-3</v>
      </c>
      <c r="AE15" s="184"/>
      <c r="AF15" s="183">
        <v>2781.9897839999999</v>
      </c>
      <c r="AG15" s="186" t="s">
        <v>391</v>
      </c>
      <c r="AH15" s="183">
        <v>7899.746988656716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5.6639790000000012</v>
      </c>
      <c r="F16" s="183">
        <v>0.43983100000000003</v>
      </c>
      <c r="G16" s="183">
        <v>13.019759321000002</v>
      </c>
      <c r="H16" s="183">
        <v>7.2837324173408635E-4</v>
      </c>
      <c r="I16" s="183">
        <v>0.26521529599999999</v>
      </c>
      <c r="J16" s="183">
        <v>0.43059176099999991</v>
      </c>
      <c r="K16" s="183">
        <v>0.61268964800000003</v>
      </c>
      <c r="L16" s="183">
        <v>4.6408234335200497E-4</v>
      </c>
      <c r="M16" s="183">
        <v>2.479025</v>
      </c>
      <c r="N16" s="183">
        <v>7.8883333079378268E-2</v>
      </c>
      <c r="O16" s="183">
        <v>6.2845803098263743E-3</v>
      </c>
      <c r="P16" s="183">
        <v>5.6793778272779982E-2</v>
      </c>
      <c r="Q16" s="183">
        <v>1.8747369878059996E-2</v>
      </c>
      <c r="R16" s="183">
        <v>0.17082399796352579</v>
      </c>
      <c r="S16" s="183">
        <v>2.2369574507702574E-2</v>
      </c>
      <c r="T16" s="183">
        <v>0.24506573842887938</v>
      </c>
      <c r="U16" s="183">
        <v>0.83729851222965346</v>
      </c>
      <c r="V16" s="183">
        <v>0.22624357285199828</v>
      </c>
      <c r="W16" s="183">
        <v>4.4982209969249995E-2</v>
      </c>
      <c r="X16" s="183">
        <v>3.9776179823788817E-2</v>
      </c>
      <c r="Y16" s="183">
        <v>2.6550760966832297E-3</v>
      </c>
      <c r="Z16" s="183">
        <v>2.3963681926832299E-3</v>
      </c>
      <c r="AA16" s="183">
        <v>2.3963681926832299E-3</v>
      </c>
      <c r="AB16" s="183">
        <v>4.72239923058385E-2</v>
      </c>
      <c r="AC16" s="183">
        <v>0.12446608879020972</v>
      </c>
      <c r="AD16" s="183">
        <v>1.254311545260711E-2</v>
      </c>
      <c r="AE16" s="184"/>
      <c r="AF16" s="183">
        <v>715.30333000000007</v>
      </c>
      <c r="AG16" s="186">
        <v>18570.181980000001</v>
      </c>
      <c r="AH16" s="183">
        <v>17222.1702205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7.2741280599999989</v>
      </c>
      <c r="F17" s="183">
        <v>0.30255163500000015</v>
      </c>
      <c r="G17" s="183">
        <v>10.448773720000002</v>
      </c>
      <c r="H17" s="183">
        <v>1.91E-3</v>
      </c>
      <c r="I17" s="183">
        <v>1.336018516</v>
      </c>
      <c r="J17" s="183">
        <v>1.9057593379999995</v>
      </c>
      <c r="K17" s="183">
        <v>2.7565921149999983</v>
      </c>
      <c r="L17" s="183">
        <v>3.8122813310995851E-3</v>
      </c>
      <c r="M17" s="183">
        <v>96.562191656000039</v>
      </c>
      <c r="N17" s="183">
        <v>12.634053883707574</v>
      </c>
      <c r="O17" s="183">
        <v>0.28337004980220681</v>
      </c>
      <c r="P17" s="183">
        <v>0.21718754138004032</v>
      </c>
      <c r="Q17" s="183">
        <v>0.1073868886092305</v>
      </c>
      <c r="R17" s="183">
        <v>0.98073641784326282</v>
      </c>
      <c r="S17" s="183">
        <v>4.5475123491197147</v>
      </c>
      <c r="T17" s="183">
        <v>0.1512387626994374</v>
      </c>
      <c r="U17" s="183">
        <v>0.57903889422404364</v>
      </c>
      <c r="V17" s="183">
        <v>17.761656138503554</v>
      </c>
      <c r="W17" s="183">
        <v>42.918259213914006</v>
      </c>
      <c r="X17" s="183">
        <v>1.3764172676855257E-2</v>
      </c>
      <c r="Y17" s="183">
        <v>0.13794582124103077</v>
      </c>
      <c r="Z17" s="183">
        <v>4.0755277092423957E-2</v>
      </c>
      <c r="AA17" s="183">
        <v>4.6865408403838363E-2</v>
      </c>
      <c r="AB17" s="183">
        <v>0.23933067941414837</v>
      </c>
      <c r="AC17" s="183">
        <v>0.30083811192763971</v>
      </c>
      <c r="AD17" s="183">
        <v>0.66898812615411896</v>
      </c>
      <c r="AE17" s="184"/>
      <c r="AF17" s="183">
        <v>659.76690300000007</v>
      </c>
      <c r="AG17" s="186">
        <v>27348.895102920778</v>
      </c>
      <c r="AH17" s="183">
        <v>16818.882544</v>
      </c>
      <c r="AI17" s="186" t="s">
        <v>391</v>
      </c>
      <c r="AJ17" s="186" t="s">
        <v>391</v>
      </c>
      <c r="AK17" s="185" t="s">
        <v>391</v>
      </c>
      <c r="AL17" s="160" t="s">
        <v>49</v>
      </c>
    </row>
    <row r="18" spans="1:39" s="2" customFormat="1" ht="24.75" customHeight="1" thickBot="1" x14ac:dyDescent="0.3">
      <c r="A18" s="120" t="s">
        <v>53</v>
      </c>
      <c r="B18" s="120" t="s">
        <v>60</v>
      </c>
      <c r="C18" s="121" t="s">
        <v>61</v>
      </c>
      <c r="D18" s="181"/>
      <c r="E18" s="182">
        <v>2.5205766999999997E-2</v>
      </c>
      <c r="F18" s="182">
        <v>3.1763580000000007E-3</v>
      </c>
      <c r="G18" s="182">
        <v>2.8995100000000001E-3</v>
      </c>
      <c r="H18" s="182" t="s">
        <v>391</v>
      </c>
      <c r="I18" s="182">
        <v>1.9170319999999993E-3</v>
      </c>
      <c r="J18" s="182">
        <v>3.2451419999999973E-3</v>
      </c>
      <c r="K18" s="182">
        <v>5.7566019999999978E-3</v>
      </c>
      <c r="L18" s="182">
        <v>3.8699900130429168E-5</v>
      </c>
      <c r="M18" s="182">
        <v>3.8327116999999987E-2</v>
      </c>
      <c r="N18" s="182">
        <v>1.2399499780802503E-4</v>
      </c>
      <c r="O18" s="182">
        <v>1.3266912285237501E-5</v>
      </c>
      <c r="P18" s="182">
        <v>1.3144294301160002E-4</v>
      </c>
      <c r="Q18" s="182">
        <v>2.0627257567920002E-4</v>
      </c>
      <c r="R18" s="182">
        <v>1.0951461437233798E-4</v>
      </c>
      <c r="S18" s="182">
        <v>1.1467028580923379E-4</v>
      </c>
      <c r="T18" s="182">
        <v>1.0792709809670051E-4</v>
      </c>
      <c r="U18" s="182">
        <v>2.417584359656001E-5</v>
      </c>
      <c r="V18" s="182">
        <v>7.5232797477382503E-4</v>
      </c>
      <c r="W18" s="182">
        <v>5.0339014307120001E-4</v>
      </c>
      <c r="X18" s="182">
        <v>8.383116095229996E-7</v>
      </c>
      <c r="Y18" s="182">
        <v>1.3041695332260003E-6</v>
      </c>
      <c r="Z18" s="182">
        <v>1.2677317266376005E-6</v>
      </c>
      <c r="AA18" s="182">
        <v>1.1306492189716004E-6</v>
      </c>
      <c r="AB18" s="183">
        <v>4.5408620883582006E-6</v>
      </c>
      <c r="AC18" s="182">
        <v>4.1276499331053999E-5</v>
      </c>
      <c r="AD18" s="182">
        <v>4.367496645159701E-5</v>
      </c>
      <c r="AE18" s="184"/>
      <c r="AF18" s="186">
        <v>9.7289999999999992</v>
      </c>
      <c r="AG18" s="186">
        <v>6.9876506000000003</v>
      </c>
      <c r="AH18" s="186">
        <v>1118.5773862699998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8.0871018899999996</v>
      </c>
      <c r="F19" s="183">
        <v>0.30083054299999995</v>
      </c>
      <c r="G19" s="183">
        <v>13.209051247000014</v>
      </c>
      <c r="H19" s="183">
        <v>5.5000000000000002E-5</v>
      </c>
      <c r="I19" s="183">
        <v>0.19218151500000014</v>
      </c>
      <c r="J19" s="183">
        <v>0.2917041330000002</v>
      </c>
      <c r="K19" s="183">
        <v>0.38410264599999966</v>
      </c>
      <c r="L19" s="183">
        <v>4.4683571064410505E-3</v>
      </c>
      <c r="M19" s="183">
        <v>1.1536682149999995</v>
      </c>
      <c r="N19" s="183">
        <v>9.424007184553225E-2</v>
      </c>
      <c r="O19" s="183">
        <v>1.4697190886495671E-2</v>
      </c>
      <c r="P19" s="183">
        <v>6.7749641764701357E-2</v>
      </c>
      <c r="Q19" s="183">
        <v>6.1357814152302279E-2</v>
      </c>
      <c r="R19" s="183">
        <v>0.29660644134851843</v>
      </c>
      <c r="S19" s="183">
        <v>0.11807438044293324</v>
      </c>
      <c r="T19" s="183">
        <v>2.4998586122154878</v>
      </c>
      <c r="U19" s="183">
        <v>1.3744088946906601</v>
      </c>
      <c r="V19" s="183">
        <v>1.1083080215873702</v>
      </c>
      <c r="W19" s="183">
        <v>0.21324896408551408</v>
      </c>
      <c r="X19" s="183">
        <v>1.154166286330284E-4</v>
      </c>
      <c r="Y19" s="183">
        <v>2.3923708946109077E-4</v>
      </c>
      <c r="Z19" s="183">
        <v>1.3848809816534836E-4</v>
      </c>
      <c r="AA19" s="183">
        <v>1.4971104581377648E-4</v>
      </c>
      <c r="AB19" s="183">
        <v>6.4285286207324359E-4</v>
      </c>
      <c r="AC19" s="183">
        <v>0.22018048170576587</v>
      </c>
      <c r="AD19" s="183">
        <v>6.1401263475809056E-2</v>
      </c>
      <c r="AE19" s="184"/>
      <c r="AF19" s="183">
        <v>8717.9951144599981</v>
      </c>
      <c r="AG19" s="186">
        <v>32857.986695644024</v>
      </c>
      <c r="AH19" s="183">
        <v>28475.065536633334</v>
      </c>
      <c r="AI19" s="183">
        <v>12.88008</v>
      </c>
      <c r="AJ19" s="186" t="s">
        <v>391</v>
      </c>
      <c r="AK19" s="185" t="s">
        <v>391</v>
      </c>
      <c r="AL19" s="160" t="s">
        <v>49</v>
      </c>
    </row>
    <row r="20" spans="1:39" s="2" customFormat="1" ht="24.75" customHeight="1" thickBot="1" x14ac:dyDescent="0.3">
      <c r="A20" s="120" t="s">
        <v>53</v>
      </c>
      <c r="B20" s="120" t="s">
        <v>64</v>
      </c>
      <c r="C20" s="121" t="s">
        <v>65</v>
      </c>
      <c r="D20" s="181"/>
      <c r="E20" s="182">
        <v>1.6743602999999996</v>
      </c>
      <c r="F20" s="183">
        <v>0.10146371700000006</v>
      </c>
      <c r="G20" s="183">
        <v>2.4539276800000036</v>
      </c>
      <c r="H20" s="183" t="s">
        <v>390</v>
      </c>
      <c r="I20" s="183">
        <v>0.21105833000000021</v>
      </c>
      <c r="J20" s="183">
        <v>0.48225567899999955</v>
      </c>
      <c r="K20" s="183">
        <v>1.8980988579999964</v>
      </c>
      <c r="L20" s="183">
        <v>1.2113517400423239E-2</v>
      </c>
      <c r="M20" s="183">
        <v>0.81841512499999935</v>
      </c>
      <c r="N20" s="183">
        <v>3.1883796021950475E-2</v>
      </c>
      <c r="O20" s="183">
        <v>6.3064740905546509E-3</v>
      </c>
      <c r="P20" s="183">
        <v>2.5089963617954306E-2</v>
      </c>
      <c r="Q20" s="183">
        <v>1.4774140435228206E-2</v>
      </c>
      <c r="R20" s="183">
        <v>5.1966407490720075E-2</v>
      </c>
      <c r="S20" s="183">
        <v>2.2938729071058692E-2</v>
      </c>
      <c r="T20" s="183">
        <v>0.434580276181179</v>
      </c>
      <c r="U20" s="183">
        <v>0.22346408144131966</v>
      </c>
      <c r="V20" s="183">
        <v>0.21987031931717538</v>
      </c>
      <c r="W20" s="183">
        <v>5.4349640959167562E-2</v>
      </c>
      <c r="X20" s="183">
        <v>1.3680137696661204E-4</v>
      </c>
      <c r="Y20" s="183">
        <v>3.6121649379126296E-4</v>
      </c>
      <c r="Z20" s="183">
        <v>1.7589448620653446E-4</v>
      </c>
      <c r="AA20" s="183">
        <v>1.1242514076431532E-4</v>
      </c>
      <c r="AB20" s="183">
        <v>7.8633749772872479E-4</v>
      </c>
      <c r="AC20" s="183">
        <v>4.4862682719303958E-2</v>
      </c>
      <c r="AD20" s="183">
        <v>1.5348980330424292E-2</v>
      </c>
      <c r="AE20" s="184"/>
      <c r="AF20" s="183">
        <v>2003.9614865220001</v>
      </c>
      <c r="AG20" s="186">
        <v>5318.346877394235</v>
      </c>
      <c r="AH20" s="183">
        <v>5605.7234164080037</v>
      </c>
      <c r="AI20" s="183">
        <v>13542.223904999999</v>
      </c>
      <c r="AJ20" s="186" t="s">
        <v>391</v>
      </c>
      <c r="AK20" s="185" t="s">
        <v>391</v>
      </c>
      <c r="AL20" s="160" t="s">
        <v>49</v>
      </c>
    </row>
    <row r="21" spans="1:39" s="2" customFormat="1" ht="24.75" customHeight="1" thickBot="1" x14ac:dyDescent="0.3">
      <c r="A21" s="120" t="s">
        <v>53</v>
      </c>
      <c r="B21" s="120" t="s">
        <v>66</v>
      </c>
      <c r="C21" s="121" t="s">
        <v>67</v>
      </c>
      <c r="D21" s="181"/>
      <c r="E21" s="182">
        <v>1.4154674440000017</v>
      </c>
      <c r="F21" s="183">
        <v>0.23067253999999959</v>
      </c>
      <c r="G21" s="183">
        <v>2.6367047150000187</v>
      </c>
      <c r="H21" s="183">
        <v>7.4682000000000004E-4</v>
      </c>
      <c r="I21" s="183">
        <v>0.19166702800000002</v>
      </c>
      <c r="J21" s="183">
        <v>0.34159546699999721</v>
      </c>
      <c r="K21" s="183">
        <v>0.9293021929999925</v>
      </c>
      <c r="L21" s="183">
        <v>1.0632703985466436E-2</v>
      </c>
      <c r="M21" s="183">
        <v>0.73634485799999672</v>
      </c>
      <c r="N21" s="183">
        <v>6.9767483330995542E-2</v>
      </c>
      <c r="O21" s="183">
        <v>6.3466428660297839E-3</v>
      </c>
      <c r="P21" s="183">
        <v>8.4623925012002488E-3</v>
      </c>
      <c r="Q21" s="183">
        <v>6.265651935666787E-2</v>
      </c>
      <c r="R21" s="183">
        <v>5.1843370027104138E-2</v>
      </c>
      <c r="S21" s="183">
        <v>7.5921481086415582E-2</v>
      </c>
      <c r="T21" s="183">
        <v>0.76516792766499264</v>
      </c>
      <c r="U21" s="183">
        <v>7.1445183521576847E-2</v>
      </c>
      <c r="V21" s="183">
        <v>0.32946106146015625</v>
      </c>
      <c r="W21" s="183">
        <v>3.4236380491628325E-2</v>
      </c>
      <c r="X21" s="183">
        <v>8.3279674494323092E-4</v>
      </c>
      <c r="Y21" s="183">
        <v>1.3587691927178464E-3</v>
      </c>
      <c r="Z21" s="183">
        <v>7.0913730399449839E-4</v>
      </c>
      <c r="AA21" s="183">
        <v>5.6832687426289989E-4</v>
      </c>
      <c r="AB21" s="183">
        <v>3.4690301159184798E-3</v>
      </c>
      <c r="AC21" s="183">
        <v>1.7825214079507708E-2</v>
      </c>
      <c r="AD21" s="183">
        <v>1.4829719900159253E-2</v>
      </c>
      <c r="AE21" s="184"/>
      <c r="AF21" s="183">
        <v>2686.0336579324135</v>
      </c>
      <c r="AG21" s="183">
        <v>2612.0609816000006</v>
      </c>
      <c r="AH21" s="183">
        <v>15191.915148992995</v>
      </c>
      <c r="AI21" s="183">
        <v>93.352500000000006</v>
      </c>
      <c r="AJ21" s="186" t="s">
        <v>391</v>
      </c>
      <c r="AK21" s="185" t="s">
        <v>391</v>
      </c>
      <c r="AL21" s="160" t="s">
        <v>49</v>
      </c>
    </row>
    <row r="22" spans="1:39" s="2" customFormat="1" ht="24.75" customHeight="1" thickBot="1" x14ac:dyDescent="0.3">
      <c r="A22" s="120" t="s">
        <v>53</v>
      </c>
      <c r="B22" s="123" t="s">
        <v>68</v>
      </c>
      <c r="C22" s="121" t="s">
        <v>69</v>
      </c>
      <c r="D22" s="181"/>
      <c r="E22" s="182">
        <v>13.073429759</v>
      </c>
      <c r="F22" s="183">
        <v>0.39023493300000006</v>
      </c>
      <c r="G22" s="183">
        <v>4.7059966639999988</v>
      </c>
      <c r="H22" s="183">
        <v>2.2247899999999995E-3</v>
      </c>
      <c r="I22" s="183">
        <v>0.91377782699999999</v>
      </c>
      <c r="J22" s="183">
        <v>1.5719428609999972</v>
      </c>
      <c r="K22" s="183">
        <v>3.6712496410000131</v>
      </c>
      <c r="L22" s="183">
        <v>1.7556074580606047E-2</v>
      </c>
      <c r="M22" s="183">
        <v>9.0603087489999989</v>
      </c>
      <c r="N22" s="183">
        <v>0.29563571905378005</v>
      </c>
      <c r="O22" s="183">
        <v>6.0120943977079913E-2</v>
      </c>
      <c r="P22" s="183">
        <v>0.1651725902501758</v>
      </c>
      <c r="Q22" s="183">
        <v>0.10772215605046334</v>
      </c>
      <c r="R22" s="183">
        <v>9.0404024200753413E-2</v>
      </c>
      <c r="S22" s="183">
        <v>0.33652815255000346</v>
      </c>
      <c r="T22" s="183">
        <v>0.52194164509802254</v>
      </c>
      <c r="U22" s="183">
        <v>0.1070475123038744</v>
      </c>
      <c r="V22" s="183">
        <v>1.7161690448489255</v>
      </c>
      <c r="W22" s="183">
        <v>0.55747431535300151</v>
      </c>
      <c r="X22" s="183">
        <v>1.7196053819883573E-3</v>
      </c>
      <c r="Y22" s="183">
        <v>2.8439429524713565E-3</v>
      </c>
      <c r="Z22" s="183">
        <v>1.067313394571352E-3</v>
      </c>
      <c r="AA22" s="183">
        <v>7.4549516162494638E-4</v>
      </c>
      <c r="AB22" s="183">
        <v>6.3763568906560122E-3</v>
      </c>
      <c r="AC22" s="183">
        <v>2.1341697242241605E-2</v>
      </c>
      <c r="AD22" s="183">
        <v>1.7339101682395858E-2</v>
      </c>
      <c r="AE22" s="184"/>
      <c r="AF22" s="183">
        <v>7100.4757753199992</v>
      </c>
      <c r="AG22" s="183">
        <v>12030.641336449999</v>
      </c>
      <c r="AH22" s="183">
        <v>23399.679689811899</v>
      </c>
      <c r="AI22" s="183">
        <v>123.893824</v>
      </c>
      <c r="AJ22" s="183" t="s">
        <v>391</v>
      </c>
      <c r="AK22" s="185" t="s">
        <v>391</v>
      </c>
      <c r="AL22" s="160" t="s">
        <v>49</v>
      </c>
    </row>
    <row r="23" spans="1:39" s="2" customFormat="1" ht="24.75" customHeight="1" thickBot="1" x14ac:dyDescent="0.3">
      <c r="A23" s="120" t="s">
        <v>70</v>
      </c>
      <c r="B23" s="123" t="s">
        <v>393</v>
      </c>
      <c r="C23" s="121" t="s">
        <v>394</v>
      </c>
      <c r="E23" s="183">
        <v>1.9302896666666667</v>
      </c>
      <c r="F23" s="183">
        <v>0.21930766666666668</v>
      </c>
      <c r="G23" s="183">
        <v>3.9200000000000006E-2</v>
      </c>
      <c r="H23" s="183">
        <v>3.9200000000000004E-4</v>
      </c>
      <c r="I23" s="183">
        <v>0.13538700000000001</v>
      </c>
      <c r="J23" s="183">
        <v>0.13538700000000001</v>
      </c>
      <c r="K23" s="183">
        <v>0.13538700000000001</v>
      </c>
      <c r="L23" s="183">
        <v>7.8432666666666664E-2</v>
      </c>
      <c r="M23" s="183">
        <v>0.63953166666666661</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2.4499999999999999E-3</v>
      </c>
      <c r="Z23" s="183">
        <v>1.6856E-3</v>
      </c>
      <c r="AA23" s="183">
        <v>1.0387999999999999E-3</v>
      </c>
      <c r="AB23" s="183">
        <v>6.6444E-3</v>
      </c>
      <c r="AC23" s="183" t="s">
        <v>391</v>
      </c>
      <c r="AD23" s="183" t="s">
        <v>391</v>
      </c>
      <c r="AE23" s="184"/>
      <c r="AF23" s="183">
        <v>2091.8589999999999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4.8918384189999946</v>
      </c>
      <c r="F24" s="182">
        <v>1.2517536849999877</v>
      </c>
      <c r="G24" s="182">
        <v>8.7508141670001169</v>
      </c>
      <c r="H24" s="183">
        <v>1.5580000000000001E-3</v>
      </c>
      <c r="I24" s="182">
        <v>1.1231193842999838</v>
      </c>
      <c r="J24" s="182">
        <v>1.6033470660499722</v>
      </c>
      <c r="K24" s="182">
        <v>2.7838584447500643</v>
      </c>
      <c r="L24" s="182">
        <v>6.2471105279566182E-2</v>
      </c>
      <c r="M24" s="182">
        <v>5.1100804460000058</v>
      </c>
      <c r="N24" s="182">
        <v>0.27783190110162431</v>
      </c>
      <c r="O24" s="182">
        <v>3.5023723341715593E-2</v>
      </c>
      <c r="P24" s="182">
        <v>3.045024443779033E-2</v>
      </c>
      <c r="Q24" s="182">
        <v>0.20310522836588674</v>
      </c>
      <c r="R24" s="182">
        <v>0.22626516553291484</v>
      </c>
      <c r="S24" s="182">
        <v>0.23702137602911377</v>
      </c>
      <c r="T24" s="182">
        <v>0.98256717770990831</v>
      </c>
      <c r="U24" s="182">
        <v>0.33582702752678883</v>
      </c>
      <c r="V24" s="182">
        <v>1.3705733198332</v>
      </c>
      <c r="W24" s="182">
        <v>0.28392696069660156</v>
      </c>
      <c r="X24" s="182">
        <v>1.9110811770706518E-2</v>
      </c>
      <c r="Y24" s="182">
        <v>3.0721725667094465E-2</v>
      </c>
      <c r="Z24" s="182">
        <v>1.066243878886074E-2</v>
      </c>
      <c r="AA24" s="182">
        <v>8.4780296586216674E-3</v>
      </c>
      <c r="AB24" s="183">
        <v>6.8973005885283406E-2</v>
      </c>
      <c r="AC24" s="182">
        <v>8.6646432343901611E-2</v>
      </c>
      <c r="AD24" s="182">
        <v>3.4616776372338079E-2</v>
      </c>
      <c r="AE24" s="184"/>
      <c r="AF24" s="183">
        <v>2473.7833762109103</v>
      </c>
      <c r="AG24" s="186">
        <v>10587.690054909846</v>
      </c>
      <c r="AH24" s="183">
        <v>30494.82718500408</v>
      </c>
      <c r="AI24" s="183">
        <v>6480.5814412605596</v>
      </c>
      <c r="AJ24" s="186" t="s">
        <v>391</v>
      </c>
      <c r="AK24" s="185" t="s">
        <v>391</v>
      </c>
      <c r="AL24" s="160" t="s">
        <v>49</v>
      </c>
    </row>
    <row r="25" spans="1:39" s="2" customFormat="1" ht="24.75" customHeight="1" thickBot="1" x14ac:dyDescent="0.3">
      <c r="A25" s="120" t="s">
        <v>73</v>
      </c>
      <c r="B25" s="123" t="s">
        <v>74</v>
      </c>
      <c r="C25" s="125" t="s">
        <v>75</v>
      </c>
      <c r="D25" s="181"/>
      <c r="E25" s="182">
        <v>0.26228299960887841</v>
      </c>
      <c r="F25" s="182">
        <v>3.8562244004405548E-2</v>
      </c>
      <c r="G25" s="182">
        <v>1.8997043605866251E-2</v>
      </c>
      <c r="H25" s="182" t="s">
        <v>390</v>
      </c>
      <c r="I25" s="182">
        <v>2.5613749656631141E-3</v>
      </c>
      <c r="J25" s="182">
        <v>2.5613749656631141E-3</v>
      </c>
      <c r="K25" s="182">
        <v>2.5613749656631141E-3</v>
      </c>
      <c r="L25" s="182">
        <v>1.2294599835182948E-3</v>
      </c>
      <c r="M25" s="182">
        <v>0.40817119534719393</v>
      </c>
      <c r="N25" s="182">
        <v>0.54466532420173608</v>
      </c>
      <c r="O25" s="182">
        <v>1.9716437798614886E-4</v>
      </c>
      <c r="P25" s="182">
        <v>1.2052494145050413E-4</v>
      </c>
      <c r="Q25" s="182">
        <v>2.3005316135091698E-6</v>
      </c>
      <c r="R25" s="182">
        <v>6.7573735615752094E-4</v>
      </c>
      <c r="S25" s="182">
        <v>4.8350299986749839E-4</v>
      </c>
      <c r="T25" s="182">
        <v>1.9983520747804905E-4</v>
      </c>
      <c r="U25" s="182">
        <v>2.2810422514885884E-6</v>
      </c>
      <c r="V25" s="182">
        <v>3.9388619007541432E-2</v>
      </c>
      <c r="W25" s="182" t="s">
        <v>390</v>
      </c>
      <c r="X25" s="182">
        <v>1.1541715481095069E-4</v>
      </c>
      <c r="Y25" s="182">
        <v>6.9209522605343324E-4</v>
      </c>
      <c r="Z25" s="182">
        <v>7.7202993856071724E-4</v>
      </c>
      <c r="AA25" s="182">
        <v>1.7885757188817843E-4</v>
      </c>
      <c r="AB25" s="183">
        <v>1.7583998913132796E-3</v>
      </c>
      <c r="AC25" s="183" t="s">
        <v>391</v>
      </c>
      <c r="AD25" s="183" t="s">
        <v>391</v>
      </c>
      <c r="AE25" s="184"/>
      <c r="AF25" s="183">
        <v>990.40425069082255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0.13005482279188754</v>
      </c>
      <c r="F26" s="183">
        <v>4.9741260103608027E-2</v>
      </c>
      <c r="G26" s="183">
        <v>9.6542755445425191E-3</v>
      </c>
      <c r="H26" s="183" t="s">
        <v>390</v>
      </c>
      <c r="I26" s="183">
        <v>8.8652500082987739E-4</v>
      </c>
      <c r="J26" s="183">
        <v>8.8652500082987739E-4</v>
      </c>
      <c r="K26" s="183">
        <v>8.8652500082987739E-4</v>
      </c>
      <c r="L26" s="183">
        <v>1.3297875012448161E-4</v>
      </c>
      <c r="M26" s="183">
        <v>0.49638080121912936</v>
      </c>
      <c r="N26" s="183">
        <v>2.2835790998718162</v>
      </c>
      <c r="O26" s="183">
        <v>1.0196926605103722E-4</v>
      </c>
      <c r="P26" s="183">
        <v>6.3852058463092763E-5</v>
      </c>
      <c r="Q26" s="183">
        <v>1.3157603193379472E-6</v>
      </c>
      <c r="R26" s="183">
        <v>3.3426147827713912E-4</v>
      </c>
      <c r="S26" s="183">
        <v>2.6129147231418947E-4</v>
      </c>
      <c r="T26" s="183">
        <v>1.0483754763113284E-4</v>
      </c>
      <c r="U26" s="183">
        <v>1.2340486740349133E-6</v>
      </c>
      <c r="V26" s="183">
        <v>2.0374892051897957E-2</v>
      </c>
      <c r="W26" s="183" t="s">
        <v>390</v>
      </c>
      <c r="X26" s="183">
        <v>5.909603504653799E-5</v>
      </c>
      <c r="Y26" s="183">
        <v>3.3620783807502419E-4</v>
      </c>
      <c r="Z26" s="183">
        <v>3.7148188606634123E-4</v>
      </c>
      <c r="AA26" s="183">
        <v>9.1851741722848816E-5</v>
      </c>
      <c r="AB26" s="183">
        <v>8.5863750091075221E-4</v>
      </c>
      <c r="AC26" s="183" t="s">
        <v>391</v>
      </c>
      <c r="AD26" s="183" t="s">
        <v>391</v>
      </c>
      <c r="AE26" s="184"/>
      <c r="AF26" s="183">
        <v>496.15861551713249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46.365249553677025</v>
      </c>
      <c r="F27" s="183">
        <v>41.69531441563376</v>
      </c>
      <c r="G27" s="183">
        <v>2.1691207216771708</v>
      </c>
      <c r="H27" s="183">
        <v>1.1100603777890037</v>
      </c>
      <c r="I27" s="183">
        <v>1.5125647704060547</v>
      </c>
      <c r="J27" s="183">
        <v>1.5125647704060547</v>
      </c>
      <c r="K27" s="183">
        <v>1.5125647704060547</v>
      </c>
      <c r="L27" s="183">
        <v>0.89002601925475189</v>
      </c>
      <c r="M27" s="183">
        <v>375.3760739021908</v>
      </c>
      <c r="N27" s="183">
        <v>174.20969034754998</v>
      </c>
      <c r="O27" s="183">
        <v>3.7510666922781552E-4</v>
      </c>
      <c r="P27" s="183">
        <v>1.7985129004482566E-2</v>
      </c>
      <c r="Q27" s="183">
        <v>5.760039149863038E-4</v>
      </c>
      <c r="R27" s="183">
        <v>1.5512123467725047E-2</v>
      </c>
      <c r="S27" s="183">
        <v>1.0881835797084119E-2</v>
      </c>
      <c r="T27" s="183">
        <v>4.1135680289511693E-3</v>
      </c>
      <c r="U27" s="183">
        <v>4.0179449151697694E-4</v>
      </c>
      <c r="V27" s="183">
        <v>6.7096725768976059E-2</v>
      </c>
      <c r="W27" s="183">
        <v>1.2478874</v>
      </c>
      <c r="X27" s="183">
        <v>2.71336050999E-2</v>
      </c>
      <c r="Y27" s="183">
        <v>3.54874080013E-2</v>
      </c>
      <c r="Z27" s="183">
        <v>2.1765702550000002E-2</v>
      </c>
      <c r="AA27" s="183">
        <v>3.5134121048399997E-2</v>
      </c>
      <c r="AB27" s="183">
        <v>0.11952083669959999</v>
      </c>
      <c r="AC27" s="183">
        <v>1.2478875E-3</v>
      </c>
      <c r="AD27" s="183">
        <v>2.5572769999999999E-4</v>
      </c>
      <c r="AE27" s="184"/>
      <c r="AF27" s="183">
        <v>100190.5138129577</v>
      </c>
      <c r="AG27" s="186" t="s">
        <v>391</v>
      </c>
      <c r="AH27" s="183" t="s">
        <v>391</v>
      </c>
      <c r="AI27" s="183">
        <v>763.35129463220005</v>
      </c>
      <c r="AJ27" s="186" t="s">
        <v>391</v>
      </c>
      <c r="AK27" s="185" t="s">
        <v>391</v>
      </c>
      <c r="AL27" s="160" t="s">
        <v>49</v>
      </c>
    </row>
    <row r="28" spans="1:39" s="2" customFormat="1" ht="24.75" customHeight="1" thickBot="1" x14ac:dyDescent="0.3">
      <c r="A28" s="120" t="s">
        <v>78</v>
      </c>
      <c r="B28" s="120" t="s">
        <v>81</v>
      </c>
      <c r="C28" s="121" t="s">
        <v>82</v>
      </c>
      <c r="D28" s="181"/>
      <c r="E28" s="182">
        <v>5.5951116529580052</v>
      </c>
      <c r="F28" s="183">
        <v>1.2042076216133508</v>
      </c>
      <c r="G28" s="183">
        <v>0.27306168254199797</v>
      </c>
      <c r="H28" s="183">
        <v>4.6199654986613568E-2</v>
      </c>
      <c r="I28" s="183">
        <v>0.59856981647035146</v>
      </c>
      <c r="J28" s="183">
        <v>0.59856981647035146</v>
      </c>
      <c r="K28" s="183">
        <v>0.59856981647035146</v>
      </c>
      <c r="L28" s="183">
        <v>0.40093991184768746</v>
      </c>
      <c r="M28" s="183">
        <v>8.4913187920606639</v>
      </c>
      <c r="N28" s="183">
        <v>6.00745539264011</v>
      </c>
      <c r="O28" s="183">
        <v>2.5723840918074311E-5</v>
      </c>
      <c r="P28" s="183">
        <v>1.9758123497412598E-3</v>
      </c>
      <c r="Q28" s="183">
        <v>4.544036353555167E-5</v>
      </c>
      <c r="R28" s="183">
        <v>2.7090257868072807E-3</v>
      </c>
      <c r="S28" s="183">
        <v>1.8331786156512311E-3</v>
      </c>
      <c r="T28" s="183">
        <v>1.9300513818125135E-4</v>
      </c>
      <c r="U28" s="183">
        <v>3.9433045234954732E-5</v>
      </c>
      <c r="V28" s="183">
        <v>6.9177285932739445E-3</v>
      </c>
      <c r="W28" s="183">
        <v>0.19413140000000001</v>
      </c>
      <c r="X28" s="183">
        <v>6.3011719371000004E-3</v>
      </c>
      <c r="Y28" s="183">
        <v>7.1514521856000006E-3</v>
      </c>
      <c r="Z28" s="183">
        <v>5.4961814102999999E-3</v>
      </c>
      <c r="AA28" s="183">
        <v>6.0731983924000007E-3</v>
      </c>
      <c r="AB28" s="183">
        <v>2.5022003925400001E-2</v>
      </c>
      <c r="AC28" s="183">
        <v>1.9413199999999999E-4</v>
      </c>
      <c r="AD28" s="183">
        <v>4.0915899999999999E-5</v>
      </c>
      <c r="AE28" s="184"/>
      <c r="AF28" s="183">
        <v>13853.924603699999</v>
      </c>
      <c r="AG28" s="186" t="s">
        <v>391</v>
      </c>
      <c r="AH28" s="183" t="s">
        <v>391</v>
      </c>
      <c r="AI28" s="183">
        <v>392.1241212672</v>
      </c>
      <c r="AJ28" s="186" t="s">
        <v>391</v>
      </c>
      <c r="AK28" s="185" t="s">
        <v>391</v>
      </c>
      <c r="AL28" s="160" t="s">
        <v>49</v>
      </c>
    </row>
    <row r="29" spans="1:39" s="2" customFormat="1" ht="24.75" customHeight="1" thickBot="1" x14ac:dyDescent="0.3">
      <c r="A29" s="120" t="s">
        <v>78</v>
      </c>
      <c r="B29" s="120" t="s">
        <v>83</v>
      </c>
      <c r="C29" s="121" t="s">
        <v>84</v>
      </c>
      <c r="D29" s="181"/>
      <c r="E29" s="182">
        <v>38.055134997724693</v>
      </c>
      <c r="F29" s="183">
        <v>3.4426995331214454</v>
      </c>
      <c r="G29" s="183">
        <v>0.7821511779585546</v>
      </c>
      <c r="H29" s="183">
        <v>1.4552318967894037E-2</v>
      </c>
      <c r="I29" s="183">
        <v>1.4072577205886911</v>
      </c>
      <c r="J29" s="183">
        <v>1.4072577205886911</v>
      </c>
      <c r="K29" s="183">
        <v>1.4072577205886911</v>
      </c>
      <c r="L29" s="183">
        <v>0.76306271795462921</v>
      </c>
      <c r="M29" s="183">
        <v>9.9774041737505641</v>
      </c>
      <c r="N29" s="183">
        <v>0.30203812976291161</v>
      </c>
      <c r="O29" s="183">
        <v>5.0752879734923572E-5</v>
      </c>
      <c r="P29" s="183">
        <v>5.3421131729396261E-3</v>
      </c>
      <c r="Q29" s="183">
        <v>1.0120422283814894E-4</v>
      </c>
      <c r="R29" s="183">
        <v>8.5444639079566044E-3</v>
      </c>
      <c r="S29" s="183">
        <v>5.7306470861805152E-3</v>
      </c>
      <c r="T29" s="183">
        <v>2.0753456841516725E-4</v>
      </c>
      <c r="U29" s="183">
        <v>1.0090268620645076E-4</v>
      </c>
      <c r="V29" s="183">
        <v>1.8153437418210183E-2</v>
      </c>
      <c r="W29" s="183">
        <v>0.31676290000000001</v>
      </c>
      <c r="X29" s="183">
        <v>4.5251777623000001E-3</v>
      </c>
      <c r="Y29" s="183">
        <v>2.7402465341599999E-2</v>
      </c>
      <c r="Z29" s="183">
        <v>3.0620369529000002E-2</v>
      </c>
      <c r="AA29" s="183">
        <v>7.0391654087999999E-3</v>
      </c>
      <c r="AB29" s="183">
        <v>6.958717804169999E-2</v>
      </c>
      <c r="AC29" s="183">
        <v>1.903764E-4</v>
      </c>
      <c r="AD29" s="183">
        <v>5.9228499999999997E-5</v>
      </c>
      <c r="AE29" s="184"/>
      <c r="AF29" s="183">
        <v>41294.407665669598</v>
      </c>
      <c r="AG29" s="186" t="s">
        <v>391</v>
      </c>
      <c r="AH29" s="183">
        <v>97.087959999999995</v>
      </c>
      <c r="AI29" s="183">
        <v>1434.4340006768</v>
      </c>
      <c r="AJ29" s="186" t="s">
        <v>391</v>
      </c>
      <c r="AK29" s="185" t="s">
        <v>391</v>
      </c>
      <c r="AL29" s="160" t="s">
        <v>49</v>
      </c>
    </row>
    <row r="30" spans="1:39" s="2" customFormat="1" ht="24.75" customHeight="1" thickBot="1" x14ac:dyDescent="0.3">
      <c r="A30" s="120" t="s">
        <v>78</v>
      </c>
      <c r="B30" s="120" t="s">
        <v>85</v>
      </c>
      <c r="C30" s="121" t="s">
        <v>86</v>
      </c>
      <c r="D30" s="181"/>
      <c r="E30" s="182">
        <v>0.33799761066171569</v>
      </c>
      <c r="F30" s="183">
        <v>1.3324948067859905</v>
      </c>
      <c r="G30" s="183">
        <v>2.9218714571000271E-2</v>
      </c>
      <c r="H30" s="183">
        <v>1.7844752075914586E-3</v>
      </c>
      <c r="I30" s="183">
        <v>2.4331117441723477E-2</v>
      </c>
      <c r="J30" s="183">
        <v>2.4331117441723477E-2</v>
      </c>
      <c r="K30" s="183">
        <v>2.4331117441723477E-2</v>
      </c>
      <c r="L30" s="183">
        <v>3.3459577435224399E-3</v>
      </c>
      <c r="M30" s="183">
        <v>16.241548032877748</v>
      </c>
      <c r="N30" s="183">
        <v>2.9218715015741794</v>
      </c>
      <c r="O30" s="183">
        <v>1.19522410799827E-5</v>
      </c>
      <c r="P30" s="183">
        <v>2.5420281676770228E-4</v>
      </c>
      <c r="Q30" s="183">
        <v>8.7656143713000768E-6</v>
      </c>
      <c r="R30" s="183">
        <v>2.0979789407428123E-4</v>
      </c>
      <c r="S30" s="183">
        <v>1.1736797359596109E-3</v>
      </c>
      <c r="T30" s="183">
        <v>1.0992234318584637E-4</v>
      </c>
      <c r="U30" s="183">
        <v>1.1925449421360848E-5</v>
      </c>
      <c r="V30" s="183">
        <v>1.5672978164209361E-3</v>
      </c>
      <c r="W30" s="183">
        <v>2.7723299999999999E-2</v>
      </c>
      <c r="X30" s="183">
        <v>4.1957282180000001E-4</v>
      </c>
      <c r="Y30" s="183">
        <v>7.6532893179999991E-4</v>
      </c>
      <c r="Z30" s="183">
        <v>2.6326216580000003E-4</v>
      </c>
      <c r="AA30" s="183">
        <v>8.95244761E-4</v>
      </c>
      <c r="AB30" s="183">
        <v>2.3434086804000002E-3</v>
      </c>
      <c r="AC30" s="183">
        <v>2.7723199999999999E-5</v>
      </c>
      <c r="AD30" s="183">
        <v>2.7284199999999999E-5</v>
      </c>
      <c r="AE30" s="184"/>
      <c r="AF30" s="183">
        <v>1265.1703409243</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9.2766655940408835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425.78039743519997</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0.60254944527246734</v>
      </c>
      <c r="J32" s="183">
        <v>1.1861399001727002</v>
      </c>
      <c r="K32" s="183">
        <v>1.4896001475716147</v>
      </c>
      <c r="L32" s="183">
        <v>0.13026935390526501</v>
      </c>
      <c r="M32" s="188" t="s">
        <v>391</v>
      </c>
      <c r="N32" s="183">
        <v>4.798673229574967</v>
      </c>
      <c r="O32" s="183">
        <v>2.0619864551076714E-2</v>
      </c>
      <c r="P32" s="183" t="s">
        <v>390</v>
      </c>
      <c r="Q32" s="183">
        <v>5.4672570036598235E-2</v>
      </c>
      <c r="R32" s="183">
        <v>1.7952711813004196</v>
      </c>
      <c r="S32" s="183">
        <v>39.451934754086103</v>
      </c>
      <c r="T32" s="183">
        <v>0.27313389187342629</v>
      </c>
      <c r="U32" s="183">
        <v>2.9792002951432271E-2</v>
      </c>
      <c r="V32" s="183">
        <v>12.029307828742438</v>
      </c>
      <c r="W32" s="183" t="s">
        <v>390</v>
      </c>
      <c r="X32" s="183">
        <v>3.7375177205768977E-4</v>
      </c>
      <c r="Y32" s="183">
        <v>2.1212938414085094E-4</v>
      </c>
      <c r="Z32" s="183">
        <v>3.131433765888752E-4</v>
      </c>
      <c r="AA32" s="183" t="s">
        <v>390</v>
      </c>
      <c r="AB32" s="183">
        <v>8.9902453278741597E-4</v>
      </c>
      <c r="AC32" s="183" t="s">
        <v>391</v>
      </c>
      <c r="AD32" s="183" t="s">
        <v>390</v>
      </c>
      <c r="AE32" s="184"/>
      <c r="AF32" s="185" t="s">
        <v>391</v>
      </c>
      <c r="AG32" s="185" t="s">
        <v>391</v>
      </c>
      <c r="AH32" s="185" t="s">
        <v>391</v>
      </c>
      <c r="AI32" s="185" t="s">
        <v>391</v>
      </c>
      <c r="AJ32" s="185" t="s">
        <v>391</v>
      </c>
      <c r="AK32" s="183">
        <v>48473.039089601843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0.27259403725957793</v>
      </c>
      <c r="J33" s="183">
        <v>0.50480377270292209</v>
      </c>
      <c r="K33" s="183">
        <v>1.0096075454058442</v>
      </c>
      <c r="L33" s="183">
        <v>1.0701839981301944E-2</v>
      </c>
      <c r="M33" s="188" t="s">
        <v>391</v>
      </c>
      <c r="N33" s="183">
        <v>4.8144608704130738E-2</v>
      </c>
      <c r="O33" s="183" t="s">
        <v>390</v>
      </c>
      <c r="P33" s="183" t="s">
        <v>390</v>
      </c>
      <c r="Q33" s="183" t="s">
        <v>390</v>
      </c>
      <c r="R33" s="183">
        <v>2.0389906869727914E-2</v>
      </c>
      <c r="S33" s="183">
        <v>8.3704117774729744E-3</v>
      </c>
      <c r="T33" s="183">
        <v>1.4631563526799958E-2</v>
      </c>
      <c r="U33" s="183" t="s">
        <v>390</v>
      </c>
      <c r="V33" s="183">
        <v>7.5899310538533563E-2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48473.039089601843</v>
      </c>
      <c r="AL33" s="160" t="s">
        <v>386</v>
      </c>
    </row>
    <row r="34" spans="1:256" s="2" customFormat="1" ht="24.75" customHeight="1" thickBot="1" x14ac:dyDescent="0.3">
      <c r="A34" s="120" t="s">
        <v>70</v>
      </c>
      <c r="B34" s="120" t="s">
        <v>93</v>
      </c>
      <c r="C34" s="121" t="s">
        <v>94</v>
      </c>
      <c r="D34" s="181"/>
      <c r="E34" s="182">
        <v>5.1946848366948544</v>
      </c>
      <c r="F34" s="183">
        <v>0.49331732055221938</v>
      </c>
      <c r="G34" s="183">
        <v>2.0800000000000003E-3</v>
      </c>
      <c r="H34" s="183">
        <v>1.0400000000000001E-3</v>
      </c>
      <c r="I34" s="183">
        <v>0.10856365480874594</v>
      </c>
      <c r="J34" s="183">
        <v>0.11896365480874595</v>
      </c>
      <c r="K34" s="183">
        <v>0.1696319935542949</v>
      </c>
      <c r="L34" s="183">
        <v>7.0566375625684852E-2</v>
      </c>
      <c r="M34" s="183">
        <v>1.4487503585297863</v>
      </c>
      <c r="N34" s="183">
        <v>4.1599999999999995E-5</v>
      </c>
      <c r="O34" s="183">
        <v>1.7680000000000001E-4</v>
      </c>
      <c r="P34" s="183">
        <v>5.5120000000000006E-4</v>
      </c>
      <c r="Q34" s="183">
        <v>1.0400000000000002E-5</v>
      </c>
      <c r="R34" s="183">
        <v>5.1999999999999998E-3</v>
      </c>
      <c r="S34" s="183">
        <v>0.17680000000000001</v>
      </c>
      <c r="T34" s="183">
        <v>7.28E-3</v>
      </c>
      <c r="U34" s="183">
        <v>1.0399999999999999E-3</v>
      </c>
      <c r="V34" s="183">
        <v>0.104</v>
      </c>
      <c r="W34" s="183" t="s">
        <v>390</v>
      </c>
      <c r="X34" s="183">
        <v>3.1200000000000004E-3</v>
      </c>
      <c r="Y34" s="183">
        <v>5.1999999999999998E-3</v>
      </c>
      <c r="Z34" s="183">
        <v>3.8688000000000004E-3</v>
      </c>
      <c r="AA34" s="183">
        <v>8.9439999999999995E-4</v>
      </c>
      <c r="AB34" s="183">
        <v>1.3083200000000001E-2</v>
      </c>
      <c r="AC34" s="183" t="s">
        <v>391</v>
      </c>
      <c r="AD34" s="183" t="s">
        <v>391</v>
      </c>
      <c r="AE34" s="184"/>
      <c r="AF34" s="183">
        <v>4439.8640000000005</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4.0000000000000001E-3</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2.1349999965E-6</v>
      </c>
      <c r="AD36" s="183">
        <v>1.0166666499999999E-6</v>
      </c>
      <c r="AE36" s="184"/>
      <c r="AF36" s="183">
        <v>213.45500000000001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0.58899599999999985</v>
      </c>
      <c r="F37" s="182">
        <v>1.872E-3</v>
      </c>
      <c r="G37" s="182">
        <v>3.2877000000000004E-4</v>
      </c>
      <c r="H37" s="182" t="s">
        <v>391</v>
      </c>
      <c r="I37" s="182">
        <v>2.34E-4</v>
      </c>
      <c r="J37" s="182">
        <v>2.34E-4</v>
      </c>
      <c r="K37" s="182">
        <v>2.34E-4</v>
      </c>
      <c r="L37" s="182">
        <v>5.8500000000000016E-6</v>
      </c>
      <c r="M37" s="182">
        <v>0.12456040000000004</v>
      </c>
      <c r="N37" s="182">
        <v>1.7550000000000001E-6</v>
      </c>
      <c r="O37" s="182">
        <v>2.9250000000000001E-7</v>
      </c>
      <c r="P37" s="182">
        <v>1.17E-4</v>
      </c>
      <c r="Q37" s="182">
        <v>1.404E-4</v>
      </c>
      <c r="R37" s="182">
        <v>8.892000000000001E-7</v>
      </c>
      <c r="S37" s="182">
        <v>8.8920000000000005E-8</v>
      </c>
      <c r="T37" s="182">
        <v>5.9670000000000004E-7</v>
      </c>
      <c r="U37" s="182">
        <v>1.3103999999999999E-5</v>
      </c>
      <c r="V37" s="182">
        <v>1.7550000000000001E-6</v>
      </c>
      <c r="W37" s="182" t="s">
        <v>390</v>
      </c>
      <c r="X37" s="182">
        <v>6.552000000000001E-7</v>
      </c>
      <c r="Y37" s="182">
        <v>1.8486000000000002E-6</v>
      </c>
      <c r="Z37" s="182">
        <v>1.2986999999999999E-6</v>
      </c>
      <c r="AA37" s="182">
        <v>9.7811999999999988E-6</v>
      </c>
      <c r="AB37" s="183">
        <v>1.3583699999999998E-5</v>
      </c>
      <c r="AC37" s="182" t="s">
        <v>391</v>
      </c>
      <c r="AD37" s="182" t="s">
        <v>391</v>
      </c>
      <c r="AE37" s="184"/>
      <c r="AF37" s="186" t="s">
        <v>391</v>
      </c>
      <c r="AG37" s="186" t="s">
        <v>391</v>
      </c>
      <c r="AH37" s="186">
        <v>1170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6.2211977167546646</v>
      </c>
      <c r="F39" s="183">
        <v>2.4728590477346453</v>
      </c>
      <c r="G39" s="183">
        <v>6.9770592537463889</v>
      </c>
      <c r="H39" s="183">
        <v>9.9114114000000628E-2</v>
      </c>
      <c r="I39" s="183">
        <v>0.66855601991822922</v>
      </c>
      <c r="J39" s="183">
        <v>1.1256408979181538</v>
      </c>
      <c r="K39" s="183">
        <v>2.8008045039189629</v>
      </c>
      <c r="L39" s="183">
        <v>4.5357060681364317E-2</v>
      </c>
      <c r="M39" s="183">
        <v>7.7851439966455827</v>
      </c>
      <c r="N39" s="183">
        <v>0.32863310272278717</v>
      </c>
      <c r="O39" s="183">
        <v>2.1686885987610833E-2</v>
      </c>
      <c r="P39" s="183">
        <v>5.683728076338089E-2</v>
      </c>
      <c r="Q39" s="183">
        <v>0.30817528021402169</v>
      </c>
      <c r="R39" s="183">
        <v>0.24595105514008003</v>
      </c>
      <c r="S39" s="183">
        <v>0.34379252740726135</v>
      </c>
      <c r="T39" s="183">
        <v>1.1233810422497246</v>
      </c>
      <c r="U39" s="183">
        <v>0.1813998497958316</v>
      </c>
      <c r="V39" s="183">
        <v>1.0074571688504279</v>
      </c>
      <c r="W39" s="183">
        <v>0.16499522948180684</v>
      </c>
      <c r="X39" s="183">
        <v>4.692475014716686E-3</v>
      </c>
      <c r="Y39" s="183">
        <v>7.6115637511522888E-3</v>
      </c>
      <c r="Z39" s="183">
        <v>3.938286971092996E-3</v>
      </c>
      <c r="AA39" s="183">
        <v>3.1041826752542098E-3</v>
      </c>
      <c r="AB39" s="183">
        <v>1.9346508412216221E-2</v>
      </c>
      <c r="AC39" s="183">
        <v>7.2736094907002724E-2</v>
      </c>
      <c r="AD39" s="183">
        <v>5.5964934014543548E-2</v>
      </c>
      <c r="AE39" s="184"/>
      <c r="AF39" s="183">
        <v>2980.8791762829187</v>
      </c>
      <c r="AG39" s="186">
        <v>10395.356034677938</v>
      </c>
      <c r="AH39" s="183">
        <v>78520.038101234735</v>
      </c>
      <c r="AI39" s="183">
        <v>1372.4819643098817</v>
      </c>
      <c r="AJ39" s="186" t="s">
        <v>391</v>
      </c>
      <c r="AK39" s="185" t="s">
        <v>391</v>
      </c>
      <c r="AL39" s="160" t="s">
        <v>49</v>
      </c>
    </row>
    <row r="40" spans="1:256" s="2" customFormat="1" ht="24.75" customHeight="1" thickBot="1" x14ac:dyDescent="0.3">
      <c r="A40" s="120" t="s">
        <v>70</v>
      </c>
      <c r="B40" s="120" t="s">
        <v>105</v>
      </c>
      <c r="C40" s="121" t="s">
        <v>397</v>
      </c>
      <c r="D40" s="181"/>
      <c r="E40" s="182">
        <v>0.15757466666666667</v>
      </c>
      <c r="F40" s="183">
        <v>1.7902666666666667E-2</v>
      </c>
      <c r="G40" s="183">
        <v>3.2000000000000002E-3</v>
      </c>
      <c r="H40" s="183">
        <v>3.1999999999999999E-5</v>
      </c>
      <c r="I40" s="183">
        <v>1.1051999999999999E-2</v>
      </c>
      <c r="J40" s="183">
        <v>1.1051999999999999E-2</v>
      </c>
      <c r="K40" s="183">
        <v>1.1051999999999999E-2</v>
      </c>
      <c r="L40" s="183">
        <v>6.4026666666666667E-3</v>
      </c>
      <c r="M40" s="183">
        <v>5.2206666666666665E-2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170.76400000000001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9.2897977764713442</v>
      </c>
      <c r="F41" s="183">
        <v>195.42394730064743</v>
      </c>
      <c r="G41" s="183">
        <v>24.345075791917274</v>
      </c>
      <c r="H41" s="183">
        <v>0.23227101350189991</v>
      </c>
      <c r="I41" s="183">
        <v>64.773692530131441</v>
      </c>
      <c r="J41" s="183">
        <v>65.978220381277808</v>
      </c>
      <c r="K41" s="183">
        <v>71.688163721875625</v>
      </c>
      <c r="L41" s="183">
        <v>4.7572478656952928</v>
      </c>
      <c r="M41" s="183">
        <v>898.21166753009288</v>
      </c>
      <c r="N41" s="183">
        <v>1.5487691263516885</v>
      </c>
      <c r="O41" s="183">
        <v>0.28813907987160225</v>
      </c>
      <c r="P41" s="183">
        <v>0.39841186520496896</v>
      </c>
      <c r="Q41" s="183">
        <v>0.46270762668443099</v>
      </c>
      <c r="R41" s="183">
        <v>1.4203219990219438</v>
      </c>
      <c r="S41" s="183">
        <v>0.55883646547403698</v>
      </c>
      <c r="T41" s="183">
        <v>0.34555583589211769</v>
      </c>
      <c r="U41" s="183">
        <v>0.19669452253029993</v>
      </c>
      <c r="V41" s="183">
        <v>4.5935498624307565</v>
      </c>
      <c r="W41" s="183">
        <v>0.13271285464817689</v>
      </c>
      <c r="X41" s="183">
        <v>14.40672284864606</v>
      </c>
      <c r="Y41" s="183">
        <v>11.481337991764587</v>
      </c>
      <c r="Z41" s="183">
        <v>6.0127104016462241</v>
      </c>
      <c r="AA41" s="183">
        <v>7.9667673162621506</v>
      </c>
      <c r="AB41" s="183">
        <v>39.867538558319026</v>
      </c>
      <c r="AC41" s="183">
        <v>11.000915938460007</v>
      </c>
      <c r="AD41" s="183">
        <v>0.22771549016838158</v>
      </c>
      <c r="AE41" s="184"/>
      <c r="AF41" s="183" t="s">
        <v>390</v>
      </c>
      <c r="AG41" s="186">
        <v>50604.711672999707</v>
      </c>
      <c r="AH41" s="183">
        <v>88971.238437619046</v>
      </c>
      <c r="AI41" s="183">
        <v>41747.999999999993</v>
      </c>
      <c r="AJ41" s="186" t="s">
        <v>391</v>
      </c>
      <c r="AK41" s="185" t="s">
        <v>391</v>
      </c>
      <c r="AL41" s="160" t="s">
        <v>49</v>
      </c>
    </row>
    <row r="42" spans="1:256" s="2" customFormat="1" ht="24.75" customHeight="1" thickBot="1" x14ac:dyDescent="0.3">
      <c r="A42" s="120" t="s">
        <v>70</v>
      </c>
      <c r="B42" s="120" t="s">
        <v>107</v>
      </c>
      <c r="C42" s="121" t="s">
        <v>108</v>
      </c>
      <c r="D42" s="181"/>
      <c r="E42" s="182">
        <v>1.4247499999999998E-2</v>
      </c>
      <c r="F42" s="183">
        <v>0.37073600000000001</v>
      </c>
      <c r="G42" s="183">
        <v>3.0000000000000001E-3</v>
      </c>
      <c r="H42" s="183">
        <v>1.1E-5</v>
      </c>
      <c r="I42" s="183">
        <v>5.947E-3</v>
      </c>
      <c r="J42" s="183">
        <v>5.947E-3</v>
      </c>
      <c r="K42" s="183">
        <v>5.947E-3</v>
      </c>
      <c r="L42" s="183">
        <v>2.9700000000000006E-4</v>
      </c>
      <c r="M42" s="183">
        <v>2.0870160000000002</v>
      </c>
      <c r="N42" s="183">
        <v>9.4500000000000001E-2</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0.35655641299999857</v>
      </c>
      <c r="F43" s="183">
        <v>0.41341656899999657</v>
      </c>
      <c r="G43" s="183">
        <v>0.77680664999999827</v>
      </c>
      <c r="H43" s="183" t="s">
        <v>439</v>
      </c>
      <c r="I43" s="183">
        <v>0.23880585000000093</v>
      </c>
      <c r="J43" s="183">
        <v>0.32374327399999525</v>
      </c>
      <c r="K43" s="183">
        <v>0.55820176899999197</v>
      </c>
      <c r="L43" s="183">
        <v>2.466481583044897E-2</v>
      </c>
      <c r="M43" s="183">
        <v>1.4969100859999969</v>
      </c>
      <c r="N43" s="183">
        <v>5.3240213267828816E-2</v>
      </c>
      <c r="O43" s="183">
        <v>7.6823782482462058E-3</v>
      </c>
      <c r="P43" s="183">
        <v>4.2139336231165666E-3</v>
      </c>
      <c r="Q43" s="183">
        <v>4.1036306448297311E-2</v>
      </c>
      <c r="R43" s="183">
        <v>3.8325207743928127E-2</v>
      </c>
      <c r="S43" s="183">
        <v>4.9282101202884149E-2</v>
      </c>
      <c r="T43" s="183">
        <v>0.1383992214589666</v>
      </c>
      <c r="U43" s="183">
        <v>5.3602629603092082E-3</v>
      </c>
      <c r="V43" s="183">
        <v>0.31869771484024262</v>
      </c>
      <c r="W43" s="183">
        <v>5.3414567450161432E-2</v>
      </c>
      <c r="X43" s="183">
        <v>4.6936822381568096E-3</v>
      </c>
      <c r="Y43" s="183">
        <v>7.5166895597197263E-3</v>
      </c>
      <c r="Z43" s="183">
        <v>2.5671941915236338E-3</v>
      </c>
      <c r="AA43" s="183">
        <v>2.0459102704207363E-3</v>
      </c>
      <c r="AB43" s="183">
        <v>1.6823476259820887E-2</v>
      </c>
      <c r="AC43" s="183">
        <v>8.0313320047736975E-3</v>
      </c>
      <c r="AD43" s="183">
        <v>6.3103730809305932E-3</v>
      </c>
      <c r="AE43" s="184"/>
      <c r="AF43" s="183">
        <v>382.37678711000024</v>
      </c>
      <c r="AG43" s="183">
        <v>1123.8919908265993</v>
      </c>
      <c r="AH43" s="183">
        <v>1782.800086329999</v>
      </c>
      <c r="AI43" s="183">
        <v>510.30028009999984</v>
      </c>
      <c r="AJ43" s="186" t="s">
        <v>391</v>
      </c>
      <c r="AK43" s="185" t="s">
        <v>391</v>
      </c>
      <c r="AL43" s="160" t="s">
        <v>49</v>
      </c>
    </row>
    <row r="44" spans="1:256" s="2" customFormat="1" ht="24.75" customHeight="1" thickBot="1" x14ac:dyDescent="0.3">
      <c r="A44" s="120" t="s">
        <v>70</v>
      </c>
      <c r="B44" s="120" t="s">
        <v>111</v>
      </c>
      <c r="C44" s="121" t="s">
        <v>112</v>
      </c>
      <c r="D44" s="181"/>
      <c r="E44" s="182">
        <v>37.697621666666663</v>
      </c>
      <c r="F44" s="183">
        <v>6.7098206666666664</v>
      </c>
      <c r="G44" s="183">
        <v>1.371E-2</v>
      </c>
      <c r="H44" s="183">
        <v>8.673546666666667E-3</v>
      </c>
      <c r="I44" s="183">
        <v>2.1175733933333336</v>
      </c>
      <c r="J44" s="183">
        <v>2.2514723333333335</v>
      </c>
      <c r="K44" s="183">
        <v>2.2514723333333335</v>
      </c>
      <c r="L44" s="183">
        <v>1.259640036</v>
      </c>
      <c r="M44" s="183">
        <v>25.961590000000001</v>
      </c>
      <c r="N44" s="183">
        <v>0.315</v>
      </c>
      <c r="O44" s="183">
        <v>3.3276999999999994E-3</v>
      </c>
      <c r="P44" s="183">
        <v>2.0532999999999997E-3</v>
      </c>
      <c r="Q44" s="183">
        <v>4.0099999999999999E-5</v>
      </c>
      <c r="R44" s="183">
        <v>1.163E-2</v>
      </c>
      <c r="S44" s="183">
        <v>2.48652E-2</v>
      </c>
      <c r="T44" s="183">
        <v>3.9648000000000001E-3</v>
      </c>
      <c r="U44" s="183">
        <v>1.371E-4</v>
      </c>
      <c r="V44" s="183">
        <v>0.65479799999999999</v>
      </c>
      <c r="W44" s="183" t="s">
        <v>390</v>
      </c>
      <c r="X44" s="183">
        <v>1.1418699999999999E-2</v>
      </c>
      <c r="Y44" s="183">
        <v>5.5582000000000006E-4</v>
      </c>
      <c r="Z44" s="183">
        <v>1.3403800000000001E-4</v>
      </c>
      <c r="AA44" s="183">
        <v>2.1329999999999998E-4</v>
      </c>
      <c r="AB44" s="183">
        <v>1.2321858E-2</v>
      </c>
      <c r="AC44" s="183" t="s">
        <v>390</v>
      </c>
      <c r="AD44" s="183" t="s">
        <v>390</v>
      </c>
      <c r="AE44" s="184"/>
      <c r="AF44" s="183">
        <v>17547.171786833853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0.51233200000000001</v>
      </c>
      <c r="F47" s="183">
        <v>4.2120000000000005E-2</v>
      </c>
      <c r="G47" s="183">
        <v>2.4000000000000002E-3</v>
      </c>
      <c r="H47" s="183">
        <v>9.6000000000000002E-5</v>
      </c>
      <c r="I47" s="183">
        <v>1.9579999999999997E-2</v>
      </c>
      <c r="J47" s="183">
        <v>1.9579999999999997E-2</v>
      </c>
      <c r="K47" s="183">
        <v>1.9579999999999997E-2</v>
      </c>
      <c r="L47" s="183">
        <v>1.15E-2</v>
      </c>
      <c r="M47" s="183">
        <v>0.13902799999999998</v>
      </c>
      <c r="N47" s="183">
        <v>4.5000000000000001E-6</v>
      </c>
      <c r="O47" s="183">
        <v>1.2E-4</v>
      </c>
      <c r="P47" s="183">
        <v>6.3600000000000001E-5</v>
      </c>
      <c r="Q47" s="183">
        <v>1.2000000000000002E-6</v>
      </c>
      <c r="R47" s="183">
        <v>5.9999999999999995E-4</v>
      </c>
      <c r="S47" s="183">
        <v>2.0400000000000001E-2</v>
      </c>
      <c r="T47" s="183">
        <v>8.4000000000000003E-4</v>
      </c>
      <c r="U47" s="183">
        <v>1.2E-4</v>
      </c>
      <c r="V47" s="183">
        <v>1.2E-2</v>
      </c>
      <c r="W47" s="183" t="s">
        <v>390</v>
      </c>
      <c r="X47" s="183">
        <v>3.6000000000000002E-4</v>
      </c>
      <c r="Y47" s="183">
        <v>5.9999999999999995E-4</v>
      </c>
      <c r="Z47" s="183">
        <v>4.1279999999999995E-4</v>
      </c>
      <c r="AA47" s="183">
        <v>2.544E-4</v>
      </c>
      <c r="AB47" s="183">
        <v>1.6272000000000001E-3</v>
      </c>
      <c r="AC47" s="183" t="s">
        <v>390</v>
      </c>
      <c r="AD47" s="183" t="s">
        <v>390</v>
      </c>
      <c r="AE47" s="184"/>
      <c r="AF47" s="183">
        <v>512.29200000000003</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12.762095</v>
      </c>
      <c r="G48" s="188" t="s">
        <v>391</v>
      </c>
      <c r="H48" s="188" t="s">
        <v>391</v>
      </c>
      <c r="I48" s="183">
        <v>0.35124510000000003</v>
      </c>
      <c r="J48" s="183">
        <v>2.4560040000000001</v>
      </c>
      <c r="K48" s="183">
        <v>5.3602515000000004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65.162000000000006</v>
      </c>
      <c r="AL48" s="160" t="s">
        <v>122</v>
      </c>
    </row>
    <row r="49" spans="1:38" s="2" customFormat="1" ht="24.75" customHeight="1" thickBot="1" x14ac:dyDescent="0.3">
      <c r="A49" s="120" t="s">
        <v>119</v>
      </c>
      <c r="B49" s="120" t="s">
        <v>123</v>
      </c>
      <c r="C49" s="121" t="s">
        <v>124</v>
      </c>
      <c r="D49" s="181"/>
      <c r="E49" s="182">
        <v>0.59219099200000003</v>
      </c>
      <c r="F49" s="182">
        <v>0.34436499999999998</v>
      </c>
      <c r="G49" s="182">
        <v>0.60799800000000004</v>
      </c>
      <c r="H49" s="182">
        <v>5.7958999999999997E-2</v>
      </c>
      <c r="I49" s="182">
        <v>0.39986004999999997</v>
      </c>
      <c r="J49" s="182">
        <v>0.61934574999999992</v>
      </c>
      <c r="K49" s="182">
        <v>0.89705699999999988</v>
      </c>
      <c r="L49" s="182">
        <v>0.19593142449999998</v>
      </c>
      <c r="M49" s="182">
        <v>0.62322500000000003</v>
      </c>
      <c r="N49" s="182" t="s">
        <v>390</v>
      </c>
      <c r="O49" s="182" t="s">
        <v>390</v>
      </c>
      <c r="P49" s="182" t="s">
        <v>390</v>
      </c>
      <c r="Q49" s="182" t="s">
        <v>390</v>
      </c>
      <c r="R49" s="182" t="s">
        <v>390</v>
      </c>
      <c r="S49" s="182" t="s">
        <v>390</v>
      </c>
      <c r="T49" s="182" t="s">
        <v>390</v>
      </c>
      <c r="U49" s="182" t="s">
        <v>390</v>
      </c>
      <c r="V49" s="182" t="s">
        <v>390</v>
      </c>
      <c r="W49" s="182" t="s">
        <v>390</v>
      </c>
      <c r="X49" s="182">
        <v>8.7878999490960813E-2</v>
      </c>
      <c r="Y49" s="182">
        <v>0.10806592799790482</v>
      </c>
      <c r="Z49" s="182">
        <v>6.514587274681749E-2</v>
      </c>
      <c r="AA49" s="182">
        <v>2.788793513461172E-2</v>
      </c>
      <c r="AB49" s="183">
        <v>0.28897873537029489</v>
      </c>
      <c r="AC49" s="182" t="s">
        <v>390</v>
      </c>
      <c r="AD49" s="182" t="s">
        <v>390</v>
      </c>
      <c r="AE49" s="184"/>
      <c r="AF49" s="186" t="s">
        <v>391</v>
      </c>
      <c r="AG49" s="186" t="s">
        <v>391</v>
      </c>
      <c r="AH49" s="186" t="s">
        <v>391</v>
      </c>
      <c r="AI49" s="186" t="s">
        <v>391</v>
      </c>
      <c r="AJ49" s="186" t="s">
        <v>391</v>
      </c>
      <c r="AK49" s="186">
        <v>4.556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5.45E-2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0.17589299999999999</v>
      </c>
      <c r="AL51" s="160" t="s">
        <v>130</v>
      </c>
    </row>
    <row r="52" spans="1:38" s="2" customFormat="1" ht="24.75" customHeight="1" thickBot="1" x14ac:dyDescent="0.3">
      <c r="A52" s="120" t="s">
        <v>119</v>
      </c>
      <c r="B52" s="123" t="s">
        <v>131</v>
      </c>
      <c r="C52" s="125" t="s">
        <v>399</v>
      </c>
      <c r="D52" s="192"/>
      <c r="E52" s="183">
        <v>0.19247999999999998</v>
      </c>
      <c r="F52" s="183">
        <v>0.83840899999999996</v>
      </c>
      <c r="G52" s="183">
        <v>2.6928700000000001</v>
      </c>
      <c r="H52" s="183">
        <v>2.7300000000000001E-2</v>
      </c>
      <c r="I52" s="183">
        <v>1.4783999999999999E-2</v>
      </c>
      <c r="J52" s="183">
        <v>2.5344000000000005E-2</v>
      </c>
      <c r="K52" s="183">
        <v>4.2239999999999993E-2</v>
      </c>
      <c r="L52" s="183" t="s">
        <v>391</v>
      </c>
      <c r="M52" s="183">
        <v>0.10340200000000001</v>
      </c>
      <c r="N52" s="183">
        <v>1.7613E-2</v>
      </c>
      <c r="O52" s="183">
        <v>2.9355000000000002E-3</v>
      </c>
      <c r="P52" s="183">
        <v>3.5225999999999999E-3</v>
      </c>
      <c r="Q52" s="183">
        <v>5.8710000000000012E-4</v>
      </c>
      <c r="R52" s="183">
        <v>5.8710000000000012E-4</v>
      </c>
      <c r="S52" s="183">
        <v>7.0451999999999997E-3</v>
      </c>
      <c r="T52" s="183">
        <v>3.1116300000000003E-2</v>
      </c>
      <c r="U52" s="183">
        <v>5.8710000000000012E-4</v>
      </c>
      <c r="V52" s="183">
        <v>5.8710000000000004E-3</v>
      </c>
      <c r="W52" s="183">
        <v>7.0451999999999997E-3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5.8710000000000004</v>
      </c>
      <c r="AL52" s="160" t="s">
        <v>132</v>
      </c>
    </row>
    <row r="53" spans="1:38" s="2" customFormat="1" ht="24.75" customHeight="1" thickBot="1" x14ac:dyDescent="0.3">
      <c r="A53" s="120" t="s">
        <v>119</v>
      </c>
      <c r="B53" s="123" t="s">
        <v>133</v>
      </c>
      <c r="C53" s="125" t="s">
        <v>134</v>
      </c>
      <c r="D53" s="192"/>
      <c r="E53" s="188" t="s">
        <v>391</v>
      </c>
      <c r="F53" s="183">
        <v>0.16943920000000001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4.202</v>
      </c>
      <c r="AL53" s="160" t="s">
        <v>135</v>
      </c>
    </row>
    <row r="54" spans="1:38" s="2" customFormat="1" ht="23.4" thickBot="1" x14ac:dyDescent="0.3">
      <c r="A54" s="120" t="s">
        <v>119</v>
      </c>
      <c r="B54" s="123" t="s">
        <v>136</v>
      </c>
      <c r="C54" s="125" t="s">
        <v>137</v>
      </c>
      <c r="D54" s="192"/>
      <c r="E54" s="182" t="s">
        <v>391</v>
      </c>
      <c r="F54" s="183">
        <v>1.3958720348234648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6944.16</v>
      </c>
      <c r="AL54" s="160" t="s">
        <v>425</v>
      </c>
    </row>
    <row r="55" spans="1:38" s="2" customFormat="1" ht="24.75" customHeight="1" thickBot="1" x14ac:dyDescent="0.3">
      <c r="A55" s="120" t="s">
        <v>119</v>
      </c>
      <c r="B55" s="123" t="s">
        <v>138</v>
      </c>
      <c r="C55" s="125" t="s">
        <v>139</v>
      </c>
      <c r="D55" s="192"/>
      <c r="E55" s="182">
        <v>1.45E-4</v>
      </c>
      <c r="F55" s="183">
        <v>1.0000000000000001E-5</v>
      </c>
      <c r="G55" s="183">
        <v>1.3554999999999999E-2</v>
      </c>
      <c r="H55" s="183" t="s">
        <v>390</v>
      </c>
      <c r="I55" s="183">
        <v>8.0499999999999992E-6</v>
      </c>
      <c r="J55" s="183">
        <v>1.38E-5</v>
      </c>
      <c r="K55" s="183">
        <v>2.3E-5</v>
      </c>
      <c r="L55" s="183">
        <v>1.9319999999999999E-6</v>
      </c>
      <c r="M55" s="183">
        <v>2.5000000000000001E-5</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70</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1.5097362E-2</v>
      </c>
      <c r="J57" s="182">
        <v>2.2797866999999999E-2</v>
      </c>
      <c r="K57" s="182">
        <v>2.6821020000000001E-2</v>
      </c>
      <c r="L57" s="182">
        <v>4.5292085999999997E-4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3537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6.9498000000000016E-3</v>
      </c>
      <c r="J58" s="182">
        <v>9.8455499999999998E-3</v>
      </c>
      <c r="K58" s="182">
        <v>1.1582999999999998E-2</v>
      </c>
      <c r="L58" s="182">
        <v>3.1969080000000004E-5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5.6152150000000059E-3</v>
      </c>
      <c r="J59" s="182">
        <v>9.2357859999999906E-3</v>
      </c>
      <c r="K59" s="182">
        <v>1.0840250999999995E-2</v>
      </c>
      <c r="L59" s="182">
        <v>3.4814333000000037E-6</v>
      </c>
      <c r="M59" s="182" t="s">
        <v>390</v>
      </c>
      <c r="N59" s="182">
        <v>4.8937472285999979</v>
      </c>
      <c r="O59" s="182">
        <v>0.25064913453999998</v>
      </c>
      <c r="P59" s="182">
        <v>2.3117860679999994E-3</v>
      </c>
      <c r="Q59" s="182">
        <v>0.43287072201999993</v>
      </c>
      <c r="R59" s="182">
        <v>0.42058911034000013</v>
      </c>
      <c r="S59" s="182">
        <v>2.7249549035000001E-2</v>
      </c>
      <c r="T59" s="182">
        <v>0.35805681942000001</v>
      </c>
      <c r="U59" s="182">
        <v>0.94860196639999994</v>
      </c>
      <c r="V59" s="182">
        <v>3.47674824446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1197</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0.61881870000000017</v>
      </c>
      <c r="J60" s="183">
        <v>2.0533536299999997</v>
      </c>
      <c r="K60" s="183">
        <v>3.9997729999999989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74602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0.10376519664562052</v>
      </c>
      <c r="J61" s="183">
        <v>1.0350086934462794</v>
      </c>
      <c r="K61" s="183">
        <v>2.7270604026333451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5.5313369999999987E-2</v>
      </c>
      <c r="G63" s="182">
        <v>3.4391899999999865E-3</v>
      </c>
      <c r="H63" s="182">
        <v>2.957E-3</v>
      </c>
      <c r="I63" s="182">
        <v>2.3685210000000002E-2</v>
      </c>
      <c r="J63" s="182">
        <v>3.9064149999999999E-2</v>
      </c>
      <c r="K63" s="182">
        <v>5.4015000000000007E-2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0.306587</v>
      </c>
      <c r="F64" s="182" t="s">
        <v>390</v>
      </c>
      <c r="G64" s="182" t="s">
        <v>390</v>
      </c>
      <c r="H64" s="182">
        <v>3.0658700000000001E-3</v>
      </c>
      <c r="I64" s="182" t="s">
        <v>391</v>
      </c>
      <c r="J64" s="182" t="s">
        <v>391</v>
      </c>
      <c r="K64" s="182" t="s">
        <v>391</v>
      </c>
      <c r="L64" s="182" t="s">
        <v>391</v>
      </c>
      <c r="M64" s="182">
        <v>3.0658700000000001E-2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306.58699999999999</v>
      </c>
      <c r="AL64" s="160" t="s">
        <v>160</v>
      </c>
    </row>
    <row r="65" spans="1:38" s="2" customFormat="1" ht="24.75" customHeight="1" thickBot="1" x14ac:dyDescent="0.3">
      <c r="A65" s="120" t="s">
        <v>53</v>
      </c>
      <c r="B65" s="123" t="s">
        <v>161</v>
      </c>
      <c r="C65" s="121" t="s">
        <v>162</v>
      </c>
      <c r="D65" s="181"/>
      <c r="E65" s="182">
        <v>0.54487600000000003</v>
      </c>
      <c r="F65" s="182" t="s">
        <v>391</v>
      </c>
      <c r="G65" s="182" t="s">
        <v>391</v>
      </c>
      <c r="H65" s="182">
        <v>2.8085000000000002E-2</v>
      </c>
      <c r="I65" s="182">
        <v>5.3999999999999998E-5</v>
      </c>
      <c r="J65" s="182" t="s">
        <v>391</v>
      </c>
      <c r="K65" s="182" t="s">
        <v>391</v>
      </c>
      <c r="L65" s="182">
        <v>9.7199999999999997E-7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429.99900000000002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3.5478999999999997E-2</v>
      </c>
      <c r="F68" s="182">
        <v>1.0460000000000001E-3</v>
      </c>
      <c r="G68" s="182">
        <v>0.29264300000000004</v>
      </c>
      <c r="H68" s="182" t="s">
        <v>391</v>
      </c>
      <c r="I68" s="182">
        <v>2.8641300000000005E-2</v>
      </c>
      <c r="J68" s="182">
        <v>4.9256599999999998E-2</v>
      </c>
      <c r="K68" s="182">
        <v>5.5276000000000006E-2</v>
      </c>
      <c r="L68" s="182">
        <v>5.1554340000000006E-4</v>
      </c>
      <c r="M68" s="182">
        <v>2.3293000000000001E-2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34.039000000000001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0.73000900200000007</v>
      </c>
      <c r="F70" s="182">
        <v>0.3299430499999999</v>
      </c>
      <c r="G70" s="182">
        <v>0.45863599999999993</v>
      </c>
      <c r="H70" s="182">
        <v>0.434639</v>
      </c>
      <c r="I70" s="182">
        <v>7.5708655000000014E-2</v>
      </c>
      <c r="J70" s="182">
        <v>0.12089310799999999</v>
      </c>
      <c r="K70" s="182">
        <v>0.17824658000000002</v>
      </c>
      <c r="L70" s="182">
        <v>1.3627557900000001E-3</v>
      </c>
      <c r="M70" s="182">
        <v>0.14341600000000002</v>
      </c>
      <c r="N70" s="182" t="s">
        <v>390</v>
      </c>
      <c r="O70" s="182" t="s">
        <v>390</v>
      </c>
      <c r="P70" s="182">
        <v>0.19131999999999999</v>
      </c>
      <c r="Q70" s="182" t="s">
        <v>390</v>
      </c>
      <c r="R70" s="182" t="s">
        <v>390</v>
      </c>
      <c r="S70" s="182" t="s">
        <v>390</v>
      </c>
      <c r="T70" s="182" t="s">
        <v>390</v>
      </c>
      <c r="U70" s="182">
        <v>2.9999999999999997E-4</v>
      </c>
      <c r="V70" s="182" t="s">
        <v>390</v>
      </c>
      <c r="W70" s="182">
        <v>6.309041980624327E-3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0.68475099999999989</v>
      </c>
      <c r="F72" s="182">
        <v>1.1879999999999999</v>
      </c>
      <c r="G72" s="182">
        <v>1.9178279999999999E-2</v>
      </c>
      <c r="H72" s="182" t="s">
        <v>390</v>
      </c>
      <c r="I72" s="182">
        <v>0.70689266500000003</v>
      </c>
      <c r="J72" s="182">
        <v>0.97058789300000003</v>
      </c>
      <c r="K72" s="182">
        <v>1.1081983400000002</v>
      </c>
      <c r="L72" s="182">
        <v>2.5448135940000002E-3</v>
      </c>
      <c r="M72" s="182">
        <v>26.314854999999998</v>
      </c>
      <c r="N72" s="182">
        <v>5.4424190604672429</v>
      </c>
      <c r="O72" s="182">
        <v>0.28793424865810086</v>
      </c>
      <c r="P72" s="182">
        <v>0.37829229821413046</v>
      </c>
      <c r="Q72" s="182">
        <v>1.2266411272893076</v>
      </c>
      <c r="R72" s="182">
        <v>0.64489608640000007</v>
      </c>
      <c r="S72" s="182">
        <v>0.13426618081375175</v>
      </c>
      <c r="T72" s="182">
        <v>0.7352735293999999</v>
      </c>
      <c r="U72" s="182">
        <v>1.7312442000000001E-2</v>
      </c>
      <c r="V72" s="182">
        <v>12.590952183051678</v>
      </c>
      <c r="W72" s="182">
        <v>4.0984447923689</v>
      </c>
      <c r="X72" s="182">
        <v>3.6298648533825062E-3</v>
      </c>
      <c r="Y72" s="182">
        <v>1.9219624154300351E-2</v>
      </c>
      <c r="Z72" s="182">
        <v>6.5327264013288243E-3</v>
      </c>
      <c r="AA72" s="182">
        <v>8.7898566108658813E-4</v>
      </c>
      <c r="AB72" s="183">
        <v>3.0261201070098269E-2</v>
      </c>
      <c r="AC72" s="182" t="s">
        <v>439</v>
      </c>
      <c r="AD72" s="182">
        <v>0.17346113102284957</v>
      </c>
      <c r="AE72" s="184"/>
      <c r="AF72" s="191" t="s">
        <v>391</v>
      </c>
      <c r="AG72" s="191" t="s">
        <v>391</v>
      </c>
      <c r="AH72" s="191" t="s">
        <v>391</v>
      </c>
      <c r="AI72" s="191" t="s">
        <v>391</v>
      </c>
      <c r="AJ72" s="191" t="s">
        <v>391</v>
      </c>
      <c r="AK72" s="183">
        <v>6242.3087699999996</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2.4238440000000001E-3</v>
      </c>
      <c r="J73" s="182">
        <v>3.4337790000000005E-3</v>
      </c>
      <c r="K73" s="182">
        <v>4.03974E-3</v>
      </c>
      <c r="L73" s="182">
        <v>2.4238440000000003E-4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9.906957999999997E-3</v>
      </c>
      <c r="J74" s="182">
        <v>1.2458128000000002E-2</v>
      </c>
      <c r="K74" s="182">
        <v>1.5179880000000001E-2</v>
      </c>
      <c r="L74" s="182">
        <v>2.2786003399999992E-4</v>
      </c>
      <c r="M74" s="182" t="s">
        <v>390</v>
      </c>
      <c r="N74" s="182">
        <v>9.2100168270773247E-2</v>
      </c>
      <c r="O74" s="182">
        <v>2.9812130132511007E-3</v>
      </c>
      <c r="P74" s="182">
        <v>2.4597959761077466E-3</v>
      </c>
      <c r="Q74" s="182">
        <v>8.5560801338190259E-3</v>
      </c>
      <c r="R74" s="182">
        <v>9.5519122845779923E-3</v>
      </c>
      <c r="S74" s="182">
        <v>2.3562049823243482E-2</v>
      </c>
      <c r="T74" s="182">
        <v>9.1267123287671242E-5</v>
      </c>
      <c r="U74" s="182" t="s">
        <v>390</v>
      </c>
      <c r="V74" s="182">
        <v>0.4276620795107034</v>
      </c>
      <c r="W74" s="182">
        <v>2.2589969472151212E-2</v>
      </c>
      <c r="X74" s="182" t="s">
        <v>390</v>
      </c>
      <c r="Y74" s="182" t="s">
        <v>390</v>
      </c>
      <c r="Z74" s="182" t="s">
        <v>390</v>
      </c>
      <c r="AA74" s="182" t="s">
        <v>390</v>
      </c>
      <c r="AB74" s="182">
        <v>9.6152063502288887E-5</v>
      </c>
      <c r="AC74" s="182">
        <v>156.22</v>
      </c>
      <c r="AD74" s="182">
        <v>2.4892692305055786E-5</v>
      </c>
      <c r="AE74" s="184"/>
      <c r="AF74" s="191" t="s">
        <v>391</v>
      </c>
      <c r="AG74" s="191" t="s">
        <v>391</v>
      </c>
      <c r="AH74" s="191" t="s">
        <v>391</v>
      </c>
      <c r="AI74" s="191" t="s">
        <v>391</v>
      </c>
      <c r="AJ74" s="191" t="s">
        <v>391</v>
      </c>
      <c r="AK74" s="186">
        <v>31.244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1.6509500000000002E-3</v>
      </c>
      <c r="J76" s="183">
        <v>2.0922999999999996E-3</v>
      </c>
      <c r="K76" s="183">
        <v>2.2049999999999999E-3</v>
      </c>
      <c r="L76" s="183" t="s">
        <v>390</v>
      </c>
      <c r="M76" s="182" t="s">
        <v>390</v>
      </c>
      <c r="N76" s="183">
        <v>3.7703500000000001</v>
      </c>
      <c r="O76" s="183">
        <v>3.6600845732184806E-3</v>
      </c>
      <c r="P76" s="183">
        <v>3.404729835552075E-3</v>
      </c>
      <c r="Q76" s="183">
        <v>2.9876504306969458E-2</v>
      </c>
      <c r="R76" s="183">
        <v>6.8567475854868182E-4</v>
      </c>
      <c r="S76" s="183">
        <v>2.3833108848864528E-3</v>
      </c>
      <c r="T76" s="183">
        <v>4.3410305403288945E-3</v>
      </c>
      <c r="U76" s="183">
        <v>2.6386656225528583E-3</v>
      </c>
      <c r="V76" s="183">
        <v>3.3219759853824068E-3</v>
      </c>
      <c r="W76" s="183">
        <v>7.5069564082484996E-2</v>
      </c>
      <c r="X76" s="183" t="s">
        <v>390</v>
      </c>
      <c r="Y76" s="183" t="s">
        <v>390</v>
      </c>
      <c r="Z76" s="183" t="s">
        <v>390</v>
      </c>
      <c r="AA76" s="183" t="s">
        <v>390</v>
      </c>
      <c r="AB76" s="183">
        <v>2.6386656225528581E-4</v>
      </c>
      <c r="AC76" s="183" t="s">
        <v>390</v>
      </c>
      <c r="AD76" s="183">
        <v>2.5535473766640566E-6</v>
      </c>
      <c r="AE76" s="184"/>
      <c r="AF76" s="191" t="s">
        <v>391</v>
      </c>
      <c r="AG76" s="191" t="s">
        <v>391</v>
      </c>
      <c r="AH76" s="191" t="s">
        <v>391</v>
      </c>
      <c r="AI76" s="191" t="s">
        <v>391</v>
      </c>
      <c r="AJ76" s="191" t="s">
        <v>391</v>
      </c>
      <c r="AK76" s="183">
        <v>27.173999999999999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0.25174999999999997</v>
      </c>
      <c r="O77" s="194">
        <v>6.0950000000000004E-2</v>
      </c>
      <c r="P77" s="194">
        <v>3.9750000000000001E-4</v>
      </c>
      <c r="Q77" s="194">
        <v>7.9500000000000005E-3</v>
      </c>
      <c r="R77" s="194" t="s">
        <v>390</v>
      </c>
      <c r="S77" s="194" t="s">
        <v>390</v>
      </c>
      <c r="T77" s="194" t="s">
        <v>390</v>
      </c>
      <c r="U77" s="194" t="s">
        <v>390</v>
      </c>
      <c r="V77" s="194">
        <v>0.10282318507322304</v>
      </c>
      <c r="W77" s="194">
        <v>1.325E-3</v>
      </c>
      <c r="X77" s="194" t="s">
        <v>390</v>
      </c>
      <c r="Y77" s="194" t="s">
        <v>390</v>
      </c>
      <c r="Z77" s="194" t="s">
        <v>390</v>
      </c>
      <c r="AA77" s="194" t="s">
        <v>390</v>
      </c>
      <c r="AB77" s="183" t="s">
        <v>390</v>
      </c>
      <c r="AC77" s="194" t="s">
        <v>390</v>
      </c>
      <c r="AD77" s="194">
        <v>9.540000000000001E-7</v>
      </c>
      <c r="AE77" s="184"/>
      <c r="AF77" s="191" t="s">
        <v>391</v>
      </c>
      <c r="AG77" s="191" t="s">
        <v>391</v>
      </c>
      <c r="AH77" s="191" t="s">
        <v>391</v>
      </c>
      <c r="AI77" s="191" t="s">
        <v>391</v>
      </c>
      <c r="AJ77" s="191" t="s">
        <v>391</v>
      </c>
      <c r="AK77" s="186">
        <v>0.26500000000000001</v>
      </c>
      <c r="AL77" s="160" t="s">
        <v>196</v>
      </c>
    </row>
    <row r="78" spans="1:38" s="2" customFormat="1" ht="24.75" customHeight="1" thickBot="1" x14ac:dyDescent="0.3">
      <c r="A78" s="120" t="s">
        <v>53</v>
      </c>
      <c r="B78" s="120" t="s">
        <v>197</v>
      </c>
      <c r="C78" s="121" t="s">
        <v>198</v>
      </c>
      <c r="D78" s="181"/>
      <c r="E78" s="182" t="s">
        <v>390</v>
      </c>
      <c r="F78" s="182" t="s">
        <v>390</v>
      </c>
      <c r="G78" s="182">
        <v>3.4999999999999998E-7</v>
      </c>
      <c r="H78" s="182" t="s">
        <v>390</v>
      </c>
      <c r="I78" s="182">
        <v>1.4018399999999998E-4</v>
      </c>
      <c r="J78" s="182">
        <v>1.8431599999999999E-4</v>
      </c>
      <c r="K78" s="182">
        <v>2.3599999999999999E-4</v>
      </c>
      <c r="L78" s="182">
        <v>1.4018399999999998E-7</v>
      </c>
      <c r="M78" s="182" t="s">
        <v>390</v>
      </c>
      <c r="N78" s="182">
        <v>8.7000000000000001E-4</v>
      </c>
      <c r="O78" s="182">
        <v>8.7000000000000001E-4</v>
      </c>
      <c r="P78" s="182">
        <v>1.6074989800000001E-4</v>
      </c>
      <c r="Q78" s="182">
        <v>1.1723695225806454E-3</v>
      </c>
      <c r="R78" s="182" t="s">
        <v>390</v>
      </c>
      <c r="S78" s="182">
        <v>8.7000000000000001E-4</v>
      </c>
      <c r="T78" s="182">
        <v>9.0858637999999996E-4</v>
      </c>
      <c r="U78" s="182" t="s">
        <v>390</v>
      </c>
      <c r="V78" s="182">
        <v>0.16600000000000001</v>
      </c>
      <c r="W78" s="182">
        <v>0.34945630000000005</v>
      </c>
      <c r="X78" s="182" t="s">
        <v>390</v>
      </c>
      <c r="Y78" s="182" t="s">
        <v>390</v>
      </c>
      <c r="Z78" s="182" t="s">
        <v>390</v>
      </c>
      <c r="AA78" s="182" t="s">
        <v>390</v>
      </c>
      <c r="AB78" s="183">
        <v>1.0870184447004607E-4</v>
      </c>
      <c r="AC78" s="182" t="s">
        <v>390</v>
      </c>
      <c r="AD78" s="182">
        <v>2.5859766200000003E-5</v>
      </c>
      <c r="AE78" s="184"/>
      <c r="AF78" s="186" t="s">
        <v>391</v>
      </c>
      <c r="AG78" s="186" t="s">
        <v>391</v>
      </c>
      <c r="AH78" s="186" t="s">
        <v>391</v>
      </c>
      <c r="AI78" s="186" t="s">
        <v>391</v>
      </c>
      <c r="AJ78" s="186" t="s">
        <v>391</v>
      </c>
      <c r="AK78" s="186">
        <v>6.9891260000000006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9.6804000000000001E-2</v>
      </c>
      <c r="F80" s="182">
        <v>7.885027E-2</v>
      </c>
      <c r="G80" s="182">
        <v>0.19614373000000002</v>
      </c>
      <c r="H80" s="182">
        <v>7.0200000000000004E-4</v>
      </c>
      <c r="I80" s="182">
        <v>2.0813770000000002E-2</v>
      </c>
      <c r="J80" s="182">
        <v>3.4641610000000003E-2</v>
      </c>
      <c r="K80" s="182">
        <v>5.2997790000000003E-2</v>
      </c>
      <c r="L80" s="182">
        <v>4.8572159999999994E-6</v>
      </c>
      <c r="M80" s="182">
        <v>5.4833E-2</v>
      </c>
      <c r="N80" s="183">
        <v>5.3269999999999998E-2</v>
      </c>
      <c r="O80" s="183">
        <v>4.0000000000000002E-4</v>
      </c>
      <c r="P80" s="183">
        <v>1.0116196245806453E-3</v>
      </c>
      <c r="Q80" s="183" t="s">
        <v>390</v>
      </c>
      <c r="R80" s="183">
        <v>1.0498299999999998</v>
      </c>
      <c r="S80" s="183">
        <v>0.56921999999999984</v>
      </c>
      <c r="T80" s="183">
        <v>0.27447000000000005</v>
      </c>
      <c r="U80" s="183" t="s">
        <v>390</v>
      </c>
      <c r="V80" s="183">
        <v>0.64620999999999995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12.327003599999999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0.45400000000000001</v>
      </c>
      <c r="G83" s="183" t="s">
        <v>390</v>
      </c>
      <c r="H83" s="183" t="s">
        <v>391</v>
      </c>
      <c r="I83" s="183">
        <v>7.1732000000000004E-2</v>
      </c>
      <c r="J83" s="183">
        <v>0.47942400000000002</v>
      </c>
      <c r="K83" s="183">
        <v>1.6798000000000002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2.81</v>
      </c>
      <c r="AL83" s="160" t="s">
        <v>385</v>
      </c>
    </row>
    <row r="84" spans="1:38" s="2" customFormat="1" ht="24.75" customHeight="1" thickBot="1" x14ac:dyDescent="0.3">
      <c r="A84" s="120" t="s">
        <v>53</v>
      </c>
      <c r="B84" s="129" t="s">
        <v>213</v>
      </c>
      <c r="C84" s="130" t="s">
        <v>214</v>
      </c>
      <c r="D84" s="122"/>
      <c r="E84" s="183" t="s">
        <v>390</v>
      </c>
      <c r="F84" s="183">
        <v>2.9300000000000003E-3</v>
      </c>
      <c r="G84" s="183" t="s">
        <v>391</v>
      </c>
      <c r="H84" s="183" t="s">
        <v>391</v>
      </c>
      <c r="I84" s="183">
        <v>9.5655000000000002E-4</v>
      </c>
      <c r="J84" s="183">
        <v>1.6397999999999999E-3</v>
      </c>
      <c r="K84" s="183">
        <v>2.7330000000000002E-3</v>
      </c>
      <c r="L84" s="183">
        <v>1.2435149999999999E-7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39.690996399999989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25.545999999999999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4.4491000000000003E-2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15.035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12.555</v>
      </c>
      <c r="G90" s="183" t="s">
        <v>391</v>
      </c>
      <c r="H90" s="183" t="s">
        <v>391</v>
      </c>
      <c r="I90" s="183">
        <v>1.6389777818181812E-4</v>
      </c>
      <c r="J90" s="183">
        <v>2.4584666727272722E-3</v>
      </c>
      <c r="K90" s="183">
        <v>3.0047925999999998E-3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3.5251617449600002E-2</v>
      </c>
      <c r="F91" s="183">
        <v>0.29739673552848001</v>
      </c>
      <c r="G91" s="183">
        <v>5.49019994E-3</v>
      </c>
      <c r="H91" s="183">
        <v>8.0184804223800005E-2</v>
      </c>
      <c r="I91" s="183">
        <v>0.61610843562399997</v>
      </c>
      <c r="J91" s="183">
        <v>0.70333353268400001</v>
      </c>
      <c r="K91" s="183">
        <v>0.72134938745400001</v>
      </c>
      <c r="L91" s="183" t="s">
        <v>390</v>
      </c>
      <c r="M91" s="183">
        <v>1.0776206614671999</v>
      </c>
      <c r="N91" s="183">
        <v>1.4252704479999998</v>
      </c>
      <c r="O91" s="183">
        <v>0.10702741524880001</v>
      </c>
      <c r="P91" s="183">
        <v>1.03622979E-4</v>
      </c>
      <c r="Q91" s="183">
        <v>2.4178695099999997E-3</v>
      </c>
      <c r="R91" s="183">
        <v>2.8359973199999996E-2</v>
      </c>
      <c r="S91" s="183">
        <v>0.91150532168879994</v>
      </c>
      <c r="T91" s="183">
        <v>0.10670683684439999</v>
      </c>
      <c r="U91" s="183" t="s">
        <v>390</v>
      </c>
      <c r="V91" s="183">
        <v>0.52483464684439995</v>
      </c>
      <c r="W91" s="183">
        <v>1.9321639572000002E-3</v>
      </c>
      <c r="X91" s="183">
        <v>2.1447019924920002E-3</v>
      </c>
      <c r="Y91" s="183">
        <v>8.6947378073999994E-4</v>
      </c>
      <c r="Z91" s="183">
        <v>8.6947378073999994E-4</v>
      </c>
      <c r="AA91" s="183">
        <v>8.6947378073999994E-4</v>
      </c>
      <c r="AB91" s="183">
        <v>4.753123334712E-3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1.395E-3</v>
      </c>
      <c r="G92" s="194">
        <v>4.7739999999999996E-3</v>
      </c>
      <c r="H92" s="194" t="s">
        <v>390</v>
      </c>
      <c r="I92" s="194">
        <v>7.1302099999999999E-4</v>
      </c>
      <c r="J92" s="194">
        <v>1.2555209999999999E-3</v>
      </c>
      <c r="K92" s="194">
        <v>2.1700000000000001E-3</v>
      </c>
      <c r="L92" s="194">
        <v>1.8538545999999998E-5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585.303</v>
      </c>
      <c r="AL92" s="160" t="s">
        <v>231</v>
      </c>
    </row>
    <row r="93" spans="1:38" s="2" customFormat="1" ht="24.75" customHeight="1" thickBot="1" x14ac:dyDescent="0.3">
      <c r="A93" s="120" t="s">
        <v>53</v>
      </c>
      <c r="B93" s="123" t="s">
        <v>232</v>
      </c>
      <c r="C93" s="121" t="s">
        <v>405</v>
      </c>
      <c r="D93" s="189"/>
      <c r="E93" s="194" t="s">
        <v>391</v>
      </c>
      <c r="F93" s="182">
        <v>3.8821347809500009</v>
      </c>
      <c r="G93" s="194" t="s">
        <v>391</v>
      </c>
      <c r="H93" s="194" t="s">
        <v>391</v>
      </c>
      <c r="I93" s="182">
        <v>1.4003868983606558E-2</v>
      </c>
      <c r="J93" s="182">
        <v>3.7140696000000001E-2</v>
      </c>
      <c r="K93" s="182">
        <v>6.0886386885245905E-2</v>
      </c>
      <c r="L93" s="182" t="s">
        <v>390</v>
      </c>
      <c r="M93" s="194" t="s">
        <v>391</v>
      </c>
      <c r="N93" s="194" t="s">
        <v>391</v>
      </c>
      <c r="O93" s="194" t="s">
        <v>391</v>
      </c>
      <c r="P93" s="194" t="s">
        <v>391</v>
      </c>
      <c r="Q93" s="194" t="s">
        <v>391</v>
      </c>
      <c r="R93" s="194" t="s">
        <v>391</v>
      </c>
      <c r="S93" s="194" t="s">
        <v>391</v>
      </c>
      <c r="T93" s="194" t="s">
        <v>391</v>
      </c>
      <c r="U93" s="194" t="s">
        <v>391</v>
      </c>
      <c r="V93" s="194" t="s">
        <v>391</v>
      </c>
      <c r="W93" s="194">
        <v>0.48442420519121493</v>
      </c>
      <c r="X93" s="194" t="s">
        <v>391</v>
      </c>
      <c r="Y93" s="194" t="s">
        <v>391</v>
      </c>
      <c r="Z93" s="194" t="s">
        <v>391</v>
      </c>
      <c r="AA93" s="194" t="s">
        <v>391</v>
      </c>
      <c r="AB93" s="183">
        <v>1.3787458147749963E-4</v>
      </c>
      <c r="AC93" s="194">
        <v>9.6884841038242991E-2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5.2435000000000002E-2</v>
      </c>
      <c r="G95" s="195" t="s">
        <v>390</v>
      </c>
      <c r="H95" s="195" t="s">
        <v>390</v>
      </c>
      <c r="I95" s="182">
        <v>0.32612928499999932</v>
      </c>
      <c r="J95" s="182">
        <v>0.55163368900000076</v>
      </c>
      <c r="K95" s="182">
        <v>0.85852721999999815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1.673063E-2</v>
      </c>
      <c r="F98" s="182">
        <v>0.10427353</v>
      </c>
      <c r="G98" s="182">
        <v>4.0638170000000008E-2</v>
      </c>
      <c r="H98" s="182">
        <v>9.9629999999999996E-3</v>
      </c>
      <c r="I98" s="182">
        <v>0.10127929199999987</v>
      </c>
      <c r="J98" s="182">
        <v>0.1609450920000001</v>
      </c>
      <c r="K98" s="182">
        <v>0.24500522000000008</v>
      </c>
      <c r="L98" s="182" t="s">
        <v>391</v>
      </c>
      <c r="M98" s="182">
        <v>2.388499999999999E-2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0.28638865523783741</v>
      </c>
      <c r="F99" s="183">
        <v>8.3698359222617889</v>
      </c>
      <c r="G99" s="183" t="s">
        <v>391</v>
      </c>
      <c r="H99" s="183">
        <v>11.818969848955749</v>
      </c>
      <c r="I99" s="183">
        <v>0.22459266999999999</v>
      </c>
      <c r="J99" s="183">
        <v>0.34510581000000001</v>
      </c>
      <c r="K99" s="183">
        <v>0.75594605999999998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547.78700000000003</v>
      </c>
      <c r="AL99" s="160" t="s">
        <v>245</v>
      </c>
    </row>
    <row r="100" spans="1:38" s="2" customFormat="1" ht="24.75" customHeight="1" thickBot="1" x14ac:dyDescent="0.3">
      <c r="A100" s="120" t="s">
        <v>243</v>
      </c>
      <c r="B100" s="120" t="s">
        <v>246</v>
      </c>
      <c r="C100" s="121" t="s">
        <v>408</v>
      </c>
      <c r="D100" s="196"/>
      <c r="E100" s="197">
        <v>0.29490541706767248</v>
      </c>
      <c r="F100" s="183">
        <v>10.28001885731933</v>
      </c>
      <c r="G100" s="183" t="s">
        <v>391</v>
      </c>
      <c r="H100" s="183">
        <v>10.065145955287733</v>
      </c>
      <c r="I100" s="183">
        <v>0.18463319999999997</v>
      </c>
      <c r="J100" s="183">
        <v>0.27694980000000002</v>
      </c>
      <c r="K100" s="183">
        <v>0.60518660000000002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1025.74</v>
      </c>
      <c r="AL100" s="160" t="s">
        <v>245</v>
      </c>
    </row>
    <row r="101" spans="1:38" s="2" customFormat="1" ht="24.75" customHeight="1" thickBot="1" x14ac:dyDescent="0.3">
      <c r="A101" s="120" t="s">
        <v>243</v>
      </c>
      <c r="B101" s="120" t="s">
        <v>247</v>
      </c>
      <c r="C101" s="121" t="s">
        <v>248</v>
      </c>
      <c r="D101" s="196"/>
      <c r="E101" s="197">
        <v>3.4440889884342876E-3</v>
      </c>
      <c r="F101" s="183">
        <v>4.8816103749847357E-2</v>
      </c>
      <c r="G101" s="183" t="s">
        <v>391</v>
      </c>
      <c r="H101" s="183">
        <v>9.5421386695187169E-2</v>
      </c>
      <c r="I101" s="183">
        <v>1.68216E-3</v>
      </c>
      <c r="J101" s="183">
        <v>5.0464799999999999E-3</v>
      </c>
      <c r="K101" s="183">
        <v>1.177512E-2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84.108000000000004</v>
      </c>
      <c r="AL101" s="160" t="s">
        <v>245</v>
      </c>
    </row>
    <row r="102" spans="1:38" s="2" customFormat="1" ht="24.75" customHeight="1" thickBot="1" x14ac:dyDescent="0.3">
      <c r="A102" s="120" t="s">
        <v>243</v>
      </c>
      <c r="B102" s="120" t="s">
        <v>249</v>
      </c>
      <c r="C102" s="121" t="s">
        <v>409</v>
      </c>
      <c r="D102" s="196"/>
      <c r="E102" s="197">
        <v>0.16843163319780324</v>
      </c>
      <c r="F102" s="183">
        <v>1.9571256847766847</v>
      </c>
      <c r="G102" s="183" t="s">
        <v>391</v>
      </c>
      <c r="H102" s="183">
        <v>14.506819102096134</v>
      </c>
      <c r="I102" s="183">
        <v>2.3774469999999999E-2</v>
      </c>
      <c r="J102" s="183">
        <v>0.52866539000000001</v>
      </c>
      <c r="K102" s="183">
        <v>3.6953485399999999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3687.9670000000001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1.1636499611428582E-4</v>
      </c>
      <c r="F104" s="183">
        <v>1.247028048000001E-3</v>
      </c>
      <c r="G104" s="183" t="s">
        <v>391</v>
      </c>
      <c r="H104" s="183">
        <v>2.8710961709714311E-3</v>
      </c>
      <c r="I104" s="183">
        <v>6.4000000000000005E-4</v>
      </c>
      <c r="J104" s="183">
        <v>1.92E-3</v>
      </c>
      <c r="K104" s="183">
        <v>4.4799999999999996E-3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32</v>
      </c>
      <c r="AL104" s="160" t="s">
        <v>245</v>
      </c>
    </row>
    <row r="105" spans="1:38" s="2" customFormat="1" ht="24.75" customHeight="1" thickBot="1" x14ac:dyDescent="0.3">
      <c r="A105" s="120" t="s">
        <v>243</v>
      </c>
      <c r="B105" s="120" t="s">
        <v>254</v>
      </c>
      <c r="C105" s="121" t="s">
        <v>255</v>
      </c>
      <c r="D105" s="196"/>
      <c r="E105" s="197">
        <v>4.6863096685714458E-4</v>
      </c>
      <c r="F105" s="183">
        <v>1.1444132264290951E-2</v>
      </c>
      <c r="G105" s="183" t="s">
        <v>391</v>
      </c>
      <c r="H105" s="183">
        <v>1.3503384822857189E-2</v>
      </c>
      <c r="I105" s="183">
        <v>3.3600000000000006E-3</v>
      </c>
      <c r="J105" s="183">
        <v>5.28E-3</v>
      </c>
      <c r="K105" s="183">
        <v>1.1520000000000001E-2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24</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1.753496333988299E-2</v>
      </c>
      <c r="F107" s="183">
        <v>0.29489279835640331</v>
      </c>
      <c r="G107" s="183" t="s">
        <v>391</v>
      </c>
      <c r="H107" s="183">
        <v>2.8019116546920264</v>
      </c>
      <c r="I107" s="183">
        <v>2.1651608999999999E-2</v>
      </c>
      <c r="J107" s="183">
        <v>0.28868811999999999</v>
      </c>
      <c r="K107" s="183">
        <v>1.37126857</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7217.2030000000004</v>
      </c>
      <c r="AL107" s="160" t="s">
        <v>245</v>
      </c>
    </row>
    <row r="108" spans="1:38" s="2" customFormat="1" ht="24.75" customHeight="1" thickBot="1" x14ac:dyDescent="0.3">
      <c r="A108" s="132" t="s">
        <v>243</v>
      </c>
      <c r="B108" s="120" t="s">
        <v>259</v>
      </c>
      <c r="C108" s="133" t="s">
        <v>411</v>
      </c>
      <c r="D108" s="196"/>
      <c r="E108" s="197">
        <v>0.10352327978708629</v>
      </c>
      <c r="F108" s="183">
        <v>2.2851310459619945</v>
      </c>
      <c r="G108" s="183" t="s">
        <v>391</v>
      </c>
      <c r="H108" s="183">
        <v>2.2227943350622428</v>
      </c>
      <c r="I108" s="183">
        <v>3.5010056000000005E-2</v>
      </c>
      <c r="J108" s="183">
        <v>0.35010056000000001</v>
      </c>
      <c r="K108" s="183">
        <v>0.70020112000000001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17505.027999999998</v>
      </c>
      <c r="AL108" s="160" t="s">
        <v>245</v>
      </c>
    </row>
    <row r="109" spans="1:38" s="2" customFormat="1" ht="24.75" customHeight="1" thickBot="1" x14ac:dyDescent="0.3">
      <c r="A109" s="132" t="s">
        <v>243</v>
      </c>
      <c r="B109" s="120" t="s">
        <v>260</v>
      </c>
      <c r="C109" s="133" t="s">
        <v>412</v>
      </c>
      <c r="D109" s="196"/>
      <c r="E109" s="197">
        <v>1.0169246473571711E-2</v>
      </c>
      <c r="F109" s="183">
        <v>0.18062163875783999</v>
      </c>
      <c r="G109" s="183" t="s">
        <v>391</v>
      </c>
      <c r="H109" s="183">
        <v>0.28962215776696787</v>
      </c>
      <c r="I109" s="183">
        <v>1.3371200000000001E-2</v>
      </c>
      <c r="J109" s="183">
        <v>7.3541600000000013E-2</v>
      </c>
      <c r="K109" s="183">
        <v>7.3541600000000013E-2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668.56</v>
      </c>
      <c r="AL109" s="160" t="s">
        <v>245</v>
      </c>
    </row>
    <row r="110" spans="1:38" s="2" customFormat="1" ht="24.75" customHeight="1" thickBot="1" x14ac:dyDescent="0.3">
      <c r="A110" s="132" t="s">
        <v>243</v>
      </c>
      <c r="B110" s="120" t="s">
        <v>261</v>
      </c>
      <c r="C110" s="134" t="s">
        <v>413</v>
      </c>
      <c r="D110" s="196"/>
      <c r="E110" s="197">
        <v>2.8960295787263191E-3</v>
      </c>
      <c r="F110" s="183">
        <v>3.3855821451977859E-2</v>
      </c>
      <c r="G110" s="183" t="s">
        <v>391</v>
      </c>
      <c r="H110" s="183">
        <v>0.10520228750004934</v>
      </c>
      <c r="I110" s="183">
        <v>1.2874090000000001E-2</v>
      </c>
      <c r="J110" s="183">
        <v>9.4080940000000002E-2</v>
      </c>
      <c r="K110" s="183">
        <v>9.4080940000000002E-2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577.66600000000005</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9.2066666666666652</v>
      </c>
      <c r="F112" s="183" t="s">
        <v>390</v>
      </c>
      <c r="G112" s="183" t="s">
        <v>391</v>
      </c>
      <c r="H112" s="183">
        <v>17.833199999999998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230.16666666666663</v>
      </c>
      <c r="AL112" s="160" t="s">
        <v>430</v>
      </c>
    </row>
    <row r="113" spans="1:38" s="2" customFormat="1" ht="24.75" customHeight="1" thickBot="1" x14ac:dyDescent="0.3">
      <c r="A113" s="120" t="s">
        <v>263</v>
      </c>
      <c r="B113" s="135" t="s">
        <v>266</v>
      </c>
      <c r="C113" s="136" t="s">
        <v>267</v>
      </c>
      <c r="D113" s="181"/>
      <c r="E113" s="182">
        <v>4.7268084666967836</v>
      </c>
      <c r="F113" s="183">
        <v>12.857635694632462</v>
      </c>
      <c r="G113" s="183" t="s">
        <v>391</v>
      </c>
      <c r="H113" s="183">
        <v>18.247212874373385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118.17021166741962</v>
      </c>
      <c r="AL113" s="160" t="s">
        <v>385</v>
      </c>
    </row>
    <row r="114" spans="1:38" s="2" customFormat="1" ht="24.75" customHeight="1" thickBot="1" x14ac:dyDescent="0.3">
      <c r="A114" s="120" t="s">
        <v>263</v>
      </c>
      <c r="B114" s="135" t="s">
        <v>268</v>
      </c>
      <c r="C114" s="136" t="s">
        <v>415</v>
      </c>
      <c r="D114" s="181"/>
      <c r="E114" s="182">
        <v>4.2351087999999995E-2</v>
      </c>
      <c r="F114" s="183" t="s">
        <v>391</v>
      </c>
      <c r="G114" s="183" t="s">
        <v>391</v>
      </c>
      <c r="H114" s="183">
        <v>0.13764103599999999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1.0587772</v>
      </c>
      <c r="AL114" s="160" t="s">
        <v>385</v>
      </c>
    </row>
    <row r="115" spans="1:38" s="2" customFormat="1" ht="24.75" customHeight="1" thickBot="1" x14ac:dyDescent="0.3">
      <c r="A115" s="120" t="s">
        <v>263</v>
      </c>
      <c r="B115" s="135" t="s">
        <v>269</v>
      </c>
      <c r="C115" s="136" t="s">
        <v>270</v>
      </c>
      <c r="D115" s="181"/>
      <c r="E115" s="182">
        <v>5.8616404000000006E-3</v>
      </c>
      <c r="F115" s="183" t="s">
        <v>391</v>
      </c>
      <c r="G115" s="183" t="s">
        <v>391</v>
      </c>
      <c r="H115" s="183">
        <v>1.4117549600000001E-2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0.14654101</v>
      </c>
      <c r="AL115" s="160" t="s">
        <v>385</v>
      </c>
    </row>
    <row r="116" spans="1:38" s="2" customFormat="1" ht="24.75" customHeight="1" thickBot="1" x14ac:dyDescent="0.3">
      <c r="A116" s="120" t="s">
        <v>263</v>
      </c>
      <c r="B116" s="120" t="s">
        <v>271</v>
      </c>
      <c r="C116" s="125" t="s">
        <v>416</v>
      </c>
      <c r="D116" s="181" t="s">
        <v>424</v>
      </c>
      <c r="E116" s="182">
        <v>0.63239560777078174</v>
      </c>
      <c r="F116" s="183">
        <v>3.3356413898847109E-2</v>
      </c>
      <c r="G116" s="183" t="s">
        <v>391</v>
      </c>
      <c r="H116" s="183">
        <v>1.7495174558192257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15.441382031444544</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5.5694996653643161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0.45337174947087888</v>
      </c>
      <c r="J119" s="183">
        <v>8.07519797951465</v>
      </c>
      <c r="K119" s="183">
        <v>8.07519797951465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1.7196038210448483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0.37197859999999999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1.7708908000000003</v>
      </c>
      <c r="G125" s="187" t="s">
        <v>391</v>
      </c>
      <c r="H125" s="183" t="s">
        <v>390</v>
      </c>
      <c r="I125" s="183">
        <v>3.0833E-4</v>
      </c>
      <c r="J125" s="183">
        <v>2.0461900000000002E-3</v>
      </c>
      <c r="K125" s="183">
        <v>4.3259633333333344E-3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9343.3333333333339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4.5675119999999993E-2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190.31299999999999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2.636760518709619E-14</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391</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391</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391</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2.5450000000000004E-2</v>
      </c>
      <c r="F133" s="183">
        <v>7.2100000000000007E-4</v>
      </c>
      <c r="G133" s="183">
        <v>3.0739999999999999E-3</v>
      </c>
      <c r="H133" s="183" t="s">
        <v>391</v>
      </c>
      <c r="I133" s="183">
        <v>2.2141000000000005E-3</v>
      </c>
      <c r="J133" s="183">
        <v>3.7955999999999988E-3</v>
      </c>
      <c r="K133" s="183">
        <v>6.3260000000000009E-3</v>
      </c>
      <c r="L133" s="183" t="s">
        <v>390</v>
      </c>
      <c r="M133" s="183">
        <v>4.7619999999999997E-3</v>
      </c>
      <c r="N133" s="183">
        <v>2.4877152299999997E-3</v>
      </c>
      <c r="O133" s="183">
        <v>4.1669022999999994E-4</v>
      </c>
      <c r="P133" s="183">
        <v>0.12343309</v>
      </c>
      <c r="Q133" s="183">
        <v>1.1274660100000001E-3</v>
      </c>
      <c r="R133" s="183">
        <v>1.1233239599999999E-3</v>
      </c>
      <c r="S133" s="183">
        <v>1.0297136299999999E-3</v>
      </c>
      <c r="T133" s="183">
        <v>1.4356345299999999E-3</v>
      </c>
      <c r="U133" s="183">
        <v>1.6385949799999999E-3</v>
      </c>
      <c r="V133" s="183">
        <v>1.326450092E-2</v>
      </c>
      <c r="W133" s="183">
        <v>2.2367070000000001E-3</v>
      </c>
      <c r="X133" s="183">
        <v>1.0935012000000001E-6</v>
      </c>
      <c r="Y133" s="183">
        <v>5.9728361000000003E-7</v>
      </c>
      <c r="Z133" s="183">
        <v>5.3349604000000009E-7</v>
      </c>
      <c r="AA133" s="183">
        <v>5.7905859000000002E-7</v>
      </c>
      <c r="AB133" s="183">
        <v>2.8033394400000003E-6</v>
      </c>
      <c r="AC133" s="183">
        <v>1.2426149999999999E-2</v>
      </c>
      <c r="AD133" s="183">
        <v>3.3964809999999998E-2</v>
      </c>
      <c r="AE133" s="184"/>
      <c r="AF133" s="191" t="s">
        <v>391</v>
      </c>
      <c r="AG133" s="191" t="s">
        <v>391</v>
      </c>
      <c r="AH133" s="191">
        <v>71.842361999999994</v>
      </c>
      <c r="AI133" s="191" t="s">
        <v>391</v>
      </c>
      <c r="AJ133" s="191" t="s">
        <v>391</v>
      </c>
      <c r="AK133" s="183">
        <v>82841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0.45861005999999999</v>
      </c>
      <c r="F135" s="182">
        <v>0.17738691000000001</v>
      </c>
      <c r="G135" s="182">
        <v>1.5863870000000002E-2</v>
      </c>
      <c r="H135" s="182" t="s">
        <v>390</v>
      </c>
      <c r="I135" s="182">
        <v>0.6042692300000001</v>
      </c>
      <c r="J135" s="182">
        <v>0.65041866999999998</v>
      </c>
      <c r="K135" s="182">
        <v>0.66916688000000002</v>
      </c>
      <c r="L135" s="182">
        <v>0.25379307660000006</v>
      </c>
      <c r="M135" s="182">
        <v>8.0516351099999994</v>
      </c>
      <c r="N135" s="182">
        <v>7.0666329999999999E-2</v>
      </c>
      <c r="O135" s="182">
        <v>1.4421700000000001E-2</v>
      </c>
      <c r="P135" s="182" t="s">
        <v>390</v>
      </c>
      <c r="Q135" s="182">
        <v>5.9128969999999996E-2</v>
      </c>
      <c r="R135" s="182">
        <v>1.44217E-3</v>
      </c>
      <c r="S135" s="182">
        <v>2.8843400000000002E-2</v>
      </c>
      <c r="T135" s="182" t="s">
        <v>390</v>
      </c>
      <c r="U135" s="182">
        <v>1.009519E-2</v>
      </c>
      <c r="V135" s="182">
        <v>2.5281240100000004</v>
      </c>
      <c r="W135" s="182">
        <v>1.44217</v>
      </c>
      <c r="X135" s="182">
        <v>0.33602560999999997</v>
      </c>
      <c r="Y135" s="182">
        <v>0.66772471</v>
      </c>
      <c r="Z135" s="182">
        <v>0.81915255999999992</v>
      </c>
      <c r="AA135" s="182" t="s">
        <v>390</v>
      </c>
      <c r="AB135" s="183">
        <v>1.82290288</v>
      </c>
      <c r="AC135" s="182" t="s">
        <v>390</v>
      </c>
      <c r="AD135" s="182" t="s">
        <v>391</v>
      </c>
      <c r="AE135" s="184"/>
      <c r="AF135" s="191" t="s">
        <v>391</v>
      </c>
      <c r="AG135" s="191" t="s">
        <v>391</v>
      </c>
      <c r="AH135" s="191" t="s">
        <v>391</v>
      </c>
      <c r="AI135" s="191" t="s">
        <v>391</v>
      </c>
      <c r="AJ135" s="191" t="s">
        <v>391</v>
      </c>
      <c r="AK135" s="186">
        <v>144.21700000000001</v>
      </c>
      <c r="AL135" s="160" t="s">
        <v>385</v>
      </c>
    </row>
    <row r="136" spans="1:38" s="2" customFormat="1" ht="24.75" customHeight="1" thickBot="1" x14ac:dyDescent="0.3">
      <c r="A136" s="120" t="s">
        <v>288</v>
      </c>
      <c r="B136" s="120" t="s">
        <v>313</v>
      </c>
      <c r="C136" s="121" t="s">
        <v>314</v>
      </c>
      <c r="D136" s="181"/>
      <c r="E136" s="182" t="s">
        <v>391</v>
      </c>
      <c r="F136" s="183">
        <v>4.7320367965892731E-3</v>
      </c>
      <c r="G136" s="182" t="s">
        <v>391</v>
      </c>
      <c r="H136" s="183">
        <v>0.98558841600000013</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3.9072882034107267E-3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3.4950000000000002E-2</v>
      </c>
      <c r="F139" s="183">
        <v>2.22E-4</v>
      </c>
      <c r="G139" s="183">
        <v>1.0119999999999999E-2</v>
      </c>
      <c r="H139" s="183" t="s">
        <v>390</v>
      </c>
      <c r="I139" s="183">
        <v>0.39082447999999992</v>
      </c>
      <c r="J139" s="183">
        <v>0.40855947999999997</v>
      </c>
      <c r="K139" s="183">
        <v>0.43594947999999994</v>
      </c>
      <c r="L139" s="183" t="s">
        <v>390</v>
      </c>
      <c r="M139" s="183">
        <v>3.0099999999999997E-3</v>
      </c>
      <c r="N139" s="183">
        <v>2.7055779999999998E-2</v>
      </c>
      <c r="O139" s="183">
        <v>4.1233599999999995E-3</v>
      </c>
      <c r="P139" s="183">
        <v>4.1233599999999995E-3</v>
      </c>
      <c r="Q139" s="183">
        <v>5.35272E-3</v>
      </c>
      <c r="R139" s="183">
        <v>1.1202739999999999E-2</v>
      </c>
      <c r="S139" s="183">
        <v>1.9479799999999999E-2</v>
      </c>
      <c r="T139" s="183">
        <v>2E-3</v>
      </c>
      <c r="U139" s="183" t="s">
        <v>390</v>
      </c>
      <c r="V139" s="183" t="s">
        <v>390</v>
      </c>
      <c r="W139" s="183">
        <v>3.7133879999999997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310.84460327696075</v>
      </c>
      <c r="F141" s="19">
        <f t="shared" ref="F141:AD141" si="0">SUM(F14:F140)</f>
        <v>444.97801502306407</v>
      </c>
      <c r="G141" s="19">
        <f t="shared" si="0"/>
        <v>233.69464676550297</v>
      </c>
      <c r="H141" s="19">
        <f t="shared" si="0"/>
        <v>88.671242484792089</v>
      </c>
      <c r="I141" s="19">
        <f t="shared" si="0"/>
        <v>84.648963465458053</v>
      </c>
      <c r="J141" s="19">
        <f t="shared" si="0"/>
        <v>105.92618367045463</v>
      </c>
      <c r="K141" s="19">
        <f t="shared" si="0"/>
        <v>135.67221800770372</v>
      </c>
      <c r="L141" s="19">
        <f t="shared" si="0"/>
        <v>9.0542232614207343</v>
      </c>
      <c r="M141" s="19">
        <f t="shared" si="0"/>
        <v>1512.5833402075145</v>
      </c>
      <c r="N141" s="19">
        <f t="shared" si="0"/>
        <v>225.29371400918077</v>
      </c>
      <c r="O141" s="19">
        <f t="shared" si="0"/>
        <v>1.6899812499389775</v>
      </c>
      <c r="P141" s="19">
        <f t="shared" si="0"/>
        <v>3.2057594247445218</v>
      </c>
      <c r="Q141" s="19">
        <f t="shared" si="0"/>
        <v>3.8860354742794661</v>
      </c>
      <c r="R141" s="19">
        <f>SUM(R14:R140)</f>
        <v>12.441501148062288</v>
      </c>
      <c r="S141" s="19">
        <f t="shared" si="0"/>
        <v>49.569184451677486</v>
      </c>
      <c r="T141" s="19">
        <f t="shared" si="0"/>
        <v>14.359746035847332</v>
      </c>
      <c r="U141" s="19">
        <f t="shared" si="0"/>
        <v>28.266760553255029</v>
      </c>
      <c r="V141" s="19">
        <f t="shared" si="0"/>
        <v>70.711338065889279</v>
      </c>
      <c r="W141" s="19">
        <f t="shared" si="0"/>
        <v>59.483861165215444</v>
      </c>
      <c r="X141" s="19">
        <f t="shared" si="0"/>
        <v>14.979657746785024</v>
      </c>
      <c r="Y141" s="19">
        <f t="shared" si="0"/>
        <v>12.554820431259134</v>
      </c>
      <c r="Z141" s="19">
        <f t="shared" si="0"/>
        <v>7.036701623102239</v>
      </c>
      <c r="AA141" s="19">
        <f t="shared" si="0"/>
        <v>8.1158153453781683</v>
      </c>
      <c r="AB141" s="19">
        <f t="shared" si="0"/>
        <v>42.687601741576259</v>
      </c>
      <c r="AC141" s="19">
        <f t="shared" si="0"/>
        <v>172.4534041938457</v>
      </c>
      <c r="AD141" s="19">
        <f t="shared" si="0"/>
        <v>2.0574565113871937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310.84460327696075</v>
      </c>
      <c r="F152" s="13">
        <f t="shared" ref="F152:AD152" si="1">SUM(F$141, F$151, IF(AND(ISNUMBER(SEARCH($B$4,"AT|BE|CH|GB|IE|LT|LU|NL")),SUM(F$143:F$149)&gt;0),SUM(F$143:F$149)-SUM(F$27:F$33),0))</f>
        <v>444.97801502306407</v>
      </c>
      <c r="G152" s="13">
        <f t="shared" si="1"/>
        <v>233.69464676550297</v>
      </c>
      <c r="H152" s="13">
        <f t="shared" si="1"/>
        <v>88.671242484792089</v>
      </c>
      <c r="I152" s="13">
        <f t="shared" si="1"/>
        <v>84.648963465458053</v>
      </c>
      <c r="J152" s="13">
        <f t="shared" si="1"/>
        <v>105.92618367045463</v>
      </c>
      <c r="K152" s="13">
        <f t="shared" si="1"/>
        <v>135.67221800770372</v>
      </c>
      <c r="L152" s="13">
        <f t="shared" si="1"/>
        <v>9.0542232614207343</v>
      </c>
      <c r="M152" s="13">
        <f t="shared" si="1"/>
        <v>1512.5833402075145</v>
      </c>
      <c r="N152" s="13">
        <f t="shared" si="1"/>
        <v>225.29371400918077</v>
      </c>
      <c r="O152" s="13">
        <f t="shared" si="1"/>
        <v>1.6899812499389775</v>
      </c>
      <c r="P152" s="13">
        <f t="shared" si="1"/>
        <v>3.2057594247445218</v>
      </c>
      <c r="Q152" s="13">
        <f t="shared" si="1"/>
        <v>3.8860354742794661</v>
      </c>
      <c r="R152" s="13">
        <f t="shared" si="1"/>
        <v>12.441501148062288</v>
      </c>
      <c r="S152" s="13">
        <f t="shared" si="1"/>
        <v>49.569184451677486</v>
      </c>
      <c r="T152" s="13">
        <f t="shared" si="1"/>
        <v>14.359746035847332</v>
      </c>
      <c r="U152" s="13">
        <f t="shared" si="1"/>
        <v>28.266760553255029</v>
      </c>
      <c r="V152" s="13">
        <f t="shared" si="1"/>
        <v>70.711338065889279</v>
      </c>
      <c r="W152" s="13">
        <f t="shared" si="1"/>
        <v>59.483861165215444</v>
      </c>
      <c r="X152" s="13">
        <f t="shared" si="1"/>
        <v>14.979657746785024</v>
      </c>
      <c r="Y152" s="13">
        <f t="shared" si="1"/>
        <v>12.554820431259134</v>
      </c>
      <c r="Z152" s="13">
        <f t="shared" si="1"/>
        <v>7.036701623102239</v>
      </c>
      <c r="AA152" s="13">
        <f t="shared" si="1"/>
        <v>8.1158153453781683</v>
      </c>
      <c r="AB152" s="13">
        <f t="shared" si="1"/>
        <v>42.687601741576259</v>
      </c>
      <c r="AC152" s="13">
        <f t="shared" si="1"/>
        <v>172.4534041938457</v>
      </c>
      <c r="AD152" s="13">
        <f t="shared" si="1"/>
        <v>2.0574565113871937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310.84460327696075</v>
      </c>
      <c r="F154" s="13">
        <f>SUM(F$141, F$153, -1 * IF(OR($B$6=2005,$B$6&gt;=2020),SUM(F$99:F$122),0), IF(AND(ISNUMBER(SEARCH($B$4,"AT|BE|CH|GB|IE|LT|LU|NL")),SUM(F$143:F$149)&gt;0),SUM(F$143:F$149)-SUM(F$27:F$33),0))</f>
        <v>444.97801502306407</v>
      </c>
      <c r="G154" s="13">
        <f>SUM(G$141, G$153, IF(AND(ISNUMBER(SEARCH($B$4,"AT|BE|CH|GB|IE|LT|LU|NL")),SUM(G$143:G$149)&gt;0),SUM(G$143:G$149)-SUM(G$27:G$33),0))</f>
        <v>233.69464676550297</v>
      </c>
      <c r="H154" s="13">
        <f>SUM(H$141, H$153, IF(AND(ISNUMBER(SEARCH($B$4,"AT|BE|CH|GB|IE|LT|LU|NL")),SUM(H$143:H$149)&gt;0),SUM(H$143:H$149)-SUM(H$27:H$33),0))</f>
        <v>88.671242484792089</v>
      </c>
      <c r="I154" s="13">
        <f t="shared" ref="I154:AD154" si="2">SUM(I$141, I$153, IF(AND(ISNUMBER(SEARCH($B$4,"AT|BE|CH|GB|IE|LT|LU|NL")),SUM(I$143:I$149)&gt;0),SUM(I$143:I$149)-SUM(I$27:I$33),0))</f>
        <v>84.648963465458053</v>
      </c>
      <c r="J154" s="13">
        <f t="shared" si="2"/>
        <v>105.92618367045463</v>
      </c>
      <c r="K154" s="13">
        <f t="shared" si="2"/>
        <v>135.67221800770372</v>
      </c>
      <c r="L154" s="13">
        <f t="shared" si="2"/>
        <v>9.0542232614207343</v>
      </c>
      <c r="M154" s="13">
        <f t="shared" si="2"/>
        <v>1512.5833402075145</v>
      </c>
      <c r="N154" s="13">
        <f t="shared" si="2"/>
        <v>225.29371400918077</v>
      </c>
      <c r="O154" s="13">
        <f t="shared" si="2"/>
        <v>1.6899812499389775</v>
      </c>
      <c r="P154" s="13">
        <f t="shared" si="2"/>
        <v>3.2057594247445218</v>
      </c>
      <c r="Q154" s="13">
        <f t="shared" si="2"/>
        <v>3.8860354742794661</v>
      </c>
      <c r="R154" s="13">
        <f t="shared" si="2"/>
        <v>12.441501148062288</v>
      </c>
      <c r="S154" s="13">
        <f t="shared" si="2"/>
        <v>49.569184451677486</v>
      </c>
      <c r="T154" s="13">
        <f t="shared" si="2"/>
        <v>14.359746035847332</v>
      </c>
      <c r="U154" s="13">
        <f t="shared" si="2"/>
        <v>28.266760553255029</v>
      </c>
      <c r="V154" s="13">
        <f t="shared" si="2"/>
        <v>70.711338065889279</v>
      </c>
      <c r="W154" s="13">
        <f t="shared" si="2"/>
        <v>59.483861165215444</v>
      </c>
      <c r="X154" s="13">
        <f t="shared" si="2"/>
        <v>14.979657746785024</v>
      </c>
      <c r="Y154" s="13">
        <f t="shared" si="2"/>
        <v>12.554820431259134</v>
      </c>
      <c r="Z154" s="13">
        <f t="shared" si="2"/>
        <v>7.036701623102239</v>
      </c>
      <c r="AA154" s="13">
        <f t="shared" si="2"/>
        <v>8.1158153453781683</v>
      </c>
      <c r="AB154" s="13">
        <f t="shared" si="2"/>
        <v>42.687601741576259</v>
      </c>
      <c r="AC154" s="13">
        <f t="shared" si="2"/>
        <v>172.4534041938457</v>
      </c>
      <c r="AD154" s="13">
        <f t="shared" si="2"/>
        <v>2.0574565113871937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1.9613202345726528</v>
      </c>
      <c r="F157" s="22">
        <v>0.25879661186477332</v>
      </c>
      <c r="G157" s="22">
        <v>3.2553032938965193E-2</v>
      </c>
      <c r="H157" s="22" t="s">
        <v>390</v>
      </c>
      <c r="I157" s="22">
        <v>3.2553032938965193E-2</v>
      </c>
      <c r="J157" s="22">
        <v>3.2553032938965193E-2</v>
      </c>
      <c r="K157" s="22">
        <v>3.2553032938965193E-2</v>
      </c>
      <c r="L157" s="22">
        <v>1.5625455810703293E-2</v>
      </c>
      <c r="M157" s="22">
        <v>0.36133866562251366</v>
      </c>
      <c r="N157" s="22" t="s">
        <v>390</v>
      </c>
      <c r="O157" s="22">
        <v>1.4160569328449859E-3</v>
      </c>
      <c r="P157" s="22">
        <v>8.626553728825775E-4</v>
      </c>
      <c r="Q157" s="22">
        <v>1.6276516469482596E-5</v>
      </c>
      <c r="R157" s="22">
        <v>4.8829549408447781E-3</v>
      </c>
      <c r="S157" s="22">
        <v>3.45062149153031E-3</v>
      </c>
      <c r="T157" s="22">
        <v>1.4323334493144685E-3</v>
      </c>
      <c r="U157" s="22">
        <v>1.6276516469482596E-5</v>
      </c>
      <c r="V157" s="22">
        <v>0.28288585623960749</v>
      </c>
      <c r="W157" s="22" t="s">
        <v>390</v>
      </c>
      <c r="X157" s="22" t="s">
        <v>390</v>
      </c>
      <c r="Y157" s="22" t="s">
        <v>390</v>
      </c>
      <c r="Z157" s="22" t="s">
        <v>390</v>
      </c>
      <c r="AA157" s="22" t="s">
        <v>390</v>
      </c>
      <c r="AB157" s="22" t="s">
        <v>390</v>
      </c>
      <c r="AC157" s="22" t="s">
        <v>391</v>
      </c>
      <c r="AD157" s="22" t="s">
        <v>391</v>
      </c>
      <c r="AE157" s="59"/>
      <c r="AF157" s="22">
        <v>6998.9020818775152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2.4925015427347288E-2</v>
      </c>
      <c r="F158" s="22">
        <v>2.4102638135226739E-2</v>
      </c>
      <c r="G158" s="22">
        <v>9.8696706103480985E-4</v>
      </c>
      <c r="H158" s="22" t="s">
        <v>390</v>
      </c>
      <c r="I158" s="22">
        <v>8.6967061034809757E-5</v>
      </c>
      <c r="J158" s="22">
        <v>8.6967061034809757E-5</v>
      </c>
      <c r="K158" s="22">
        <v>8.6967061034809757E-5</v>
      </c>
      <c r="L158" s="22">
        <v>1.3045059155221464E-5</v>
      </c>
      <c r="M158" s="22">
        <v>0.11473208437748639</v>
      </c>
      <c r="N158" s="22">
        <v>2.5152121001390819</v>
      </c>
      <c r="O158" s="22">
        <v>1.3503067155014225E-5</v>
      </c>
      <c r="P158" s="22">
        <v>1.0134627117422458E-5</v>
      </c>
      <c r="Q158" s="22">
        <v>3.1348353051740491E-7</v>
      </c>
      <c r="R158" s="22">
        <v>2.7445059155221465E-5</v>
      </c>
      <c r="S158" s="22">
        <v>4.7018508469689831E-5</v>
      </c>
      <c r="T158" s="22">
        <v>1.552655068553163E-5</v>
      </c>
      <c r="U158" s="22">
        <v>2.2348353051740489E-7</v>
      </c>
      <c r="V158" s="22">
        <v>2.7024437603924965E-3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58.117918122484099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7.1250000000000008E-2</v>
      </c>
      <c r="F163" s="24">
        <v>0.1875</v>
      </c>
      <c r="G163" s="24">
        <v>1.4250000000000001E-2</v>
      </c>
      <c r="H163" s="24">
        <v>1.6125E-2</v>
      </c>
      <c r="I163" s="24" t="s">
        <v>390</v>
      </c>
      <c r="J163" s="24" t="s">
        <v>390</v>
      </c>
      <c r="K163" s="24" t="s">
        <v>390</v>
      </c>
      <c r="L163" s="24" t="s">
        <v>390</v>
      </c>
      <c r="M163" s="24">
        <v>2.0249999999999999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375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2001</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98.955876278000005</v>
      </c>
      <c r="F14" s="183">
        <v>7.2138995430000019</v>
      </c>
      <c r="G14" s="183">
        <v>134.40758077000004</v>
      </c>
      <c r="H14" s="183">
        <v>4.1646000000000001E-4</v>
      </c>
      <c r="I14" s="183">
        <v>2.8866278720000014</v>
      </c>
      <c r="J14" s="183">
        <v>4.3758558970000019</v>
      </c>
      <c r="K14" s="183">
        <v>5.2386378000000029</v>
      </c>
      <c r="L14" s="183">
        <v>3.6164209908935589E-2</v>
      </c>
      <c r="M14" s="183">
        <v>10.409627039000004</v>
      </c>
      <c r="N14" s="183">
        <v>2.915246959760557</v>
      </c>
      <c r="O14" s="183">
        <v>0.2110010232560374</v>
      </c>
      <c r="P14" s="183">
        <v>1.4351854450039983</v>
      </c>
      <c r="Q14" s="183">
        <v>0.70937056294007494</v>
      </c>
      <c r="R14" s="183">
        <v>5.0809643765529406</v>
      </c>
      <c r="S14" s="183">
        <v>1.8008481929794002</v>
      </c>
      <c r="T14" s="183">
        <v>5.1020666315586833</v>
      </c>
      <c r="U14" s="183">
        <v>24.752206179588466</v>
      </c>
      <c r="V14" s="183">
        <v>8.8794012082313198</v>
      </c>
      <c r="W14" s="183">
        <v>2.4388272426877249</v>
      </c>
      <c r="X14" s="183">
        <v>2.9292499157532971E-3</v>
      </c>
      <c r="Y14" s="183">
        <v>5.3262283925272821E-3</v>
      </c>
      <c r="Z14" s="183">
        <v>4.2026599924472521E-3</v>
      </c>
      <c r="AA14" s="183">
        <v>3.1747704671544396E-3</v>
      </c>
      <c r="AB14" s="183">
        <v>1.5632908767882266E-2</v>
      </c>
      <c r="AC14" s="183">
        <v>4.1082426059183632</v>
      </c>
      <c r="AD14" s="183">
        <v>0.64319363476274227</v>
      </c>
      <c r="AE14" s="184"/>
      <c r="AF14" s="183">
        <v>8226.9383438257391</v>
      </c>
      <c r="AG14" s="183">
        <v>602901.34081401001</v>
      </c>
      <c r="AH14" s="183">
        <v>33016.832543184166</v>
      </c>
      <c r="AI14" s="183">
        <v>1448.308822</v>
      </c>
      <c r="AJ14" s="183">
        <v>5660.933379482999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0.94609149999999997</v>
      </c>
      <c r="F15" s="183">
        <v>1.9210829999999998E-2</v>
      </c>
      <c r="G15" s="183">
        <v>1.6981097599999999</v>
      </c>
      <c r="H15" s="183" t="s">
        <v>390</v>
      </c>
      <c r="I15" s="183">
        <v>3.4510899000000005E-2</v>
      </c>
      <c r="J15" s="183">
        <v>4.8075799000000002E-2</v>
      </c>
      <c r="K15" s="183">
        <v>6.7140298000000001E-2</v>
      </c>
      <c r="L15" s="183">
        <v>2.3194573515080801E-3</v>
      </c>
      <c r="M15" s="183">
        <v>7.6712290000000016E-2</v>
      </c>
      <c r="N15" s="183">
        <v>1.8958682197563474E-2</v>
      </c>
      <c r="O15" s="183">
        <v>6.1100199782569125E-3</v>
      </c>
      <c r="P15" s="183">
        <v>1.6315566348089998E-3</v>
      </c>
      <c r="Q15" s="183">
        <v>1.1390495337225E-2</v>
      </c>
      <c r="R15" s="183">
        <v>1.8696047821091098E-2</v>
      </c>
      <c r="S15" s="183">
        <v>2.2700718244793108E-2</v>
      </c>
      <c r="T15" s="183">
        <v>0.61065747537592208</v>
      </c>
      <c r="U15" s="183">
        <v>6.8016723980592825E-3</v>
      </c>
      <c r="V15" s="183">
        <v>0.32318753893515356</v>
      </c>
      <c r="W15" s="183">
        <v>8.0078495928249983E-3</v>
      </c>
      <c r="X15" s="183">
        <v>1.4127626485864998E-5</v>
      </c>
      <c r="Y15" s="183">
        <v>3.8493221852755986E-5</v>
      </c>
      <c r="Z15" s="183">
        <v>1.5849940294245E-5</v>
      </c>
      <c r="AA15" s="183">
        <v>2.1709738889244997E-5</v>
      </c>
      <c r="AB15" s="183">
        <v>9.0180527522110989E-5</v>
      </c>
      <c r="AC15" s="183">
        <v>1.3461541741801999E-5</v>
      </c>
      <c r="AD15" s="183">
        <v>7.7641329907837502E-3</v>
      </c>
      <c r="AE15" s="184"/>
      <c r="AF15" s="183">
        <v>2329.0137500000001</v>
      </c>
      <c r="AG15" s="186">
        <v>4130.4118399999998</v>
      </c>
      <c r="AH15" s="183">
        <v>9172.8099446499982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5.4322989999999995</v>
      </c>
      <c r="F16" s="183">
        <v>0.48520073099999994</v>
      </c>
      <c r="G16" s="183">
        <v>13.128114000000002</v>
      </c>
      <c r="H16" s="183">
        <v>7.3835861103255349E-4</v>
      </c>
      <c r="I16" s="183">
        <v>0.25205</v>
      </c>
      <c r="J16" s="183">
        <v>0.40218899999999996</v>
      </c>
      <c r="K16" s="183">
        <v>0.57018000000000002</v>
      </c>
      <c r="L16" s="183">
        <v>6.6235486800363401E-4</v>
      </c>
      <c r="M16" s="183">
        <v>2.3782589999999999</v>
      </c>
      <c r="N16" s="183">
        <v>9.7483300374942752E-2</v>
      </c>
      <c r="O16" s="183">
        <v>7.297065506817124E-3</v>
      </c>
      <c r="P16" s="183">
        <v>7.1587431704319984E-2</v>
      </c>
      <c r="Q16" s="183">
        <v>2.1245459322819994E-2</v>
      </c>
      <c r="R16" s="183">
        <v>0.21521502859125921</v>
      </c>
      <c r="S16" s="183">
        <v>2.5393233306375929E-2</v>
      </c>
      <c r="T16" s="183">
        <v>0.16785574704170211</v>
      </c>
      <c r="U16" s="183">
        <v>1.0607154549842315</v>
      </c>
      <c r="V16" s="183">
        <v>0.2377098893241828</v>
      </c>
      <c r="W16" s="183">
        <v>5.439825266225002E-2</v>
      </c>
      <c r="X16" s="183">
        <v>4.1128247379316765E-2</v>
      </c>
      <c r="Y16" s="183">
        <v>2.8211278979751557E-3</v>
      </c>
      <c r="Z16" s="183">
        <v>2.5541556419751556E-3</v>
      </c>
      <c r="AA16" s="183">
        <v>2.5541556419751556E-3</v>
      </c>
      <c r="AB16" s="183">
        <v>4.9057686561242236E-2</v>
      </c>
      <c r="AC16" s="183">
        <v>0.15784558772570861</v>
      </c>
      <c r="AD16" s="183">
        <v>1.4038965793941989E-2</v>
      </c>
      <c r="AE16" s="184"/>
      <c r="AF16" s="183">
        <v>346.60626999999999</v>
      </c>
      <c r="AG16" s="186">
        <v>23551.50836</v>
      </c>
      <c r="AH16" s="183">
        <v>31533.084580499999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7.5344435630000026</v>
      </c>
      <c r="F17" s="183">
        <v>0.56649841000000012</v>
      </c>
      <c r="G17" s="183">
        <v>9.8168198360000041</v>
      </c>
      <c r="H17" s="183">
        <v>9.5000000000000005E-5</v>
      </c>
      <c r="I17" s="183">
        <v>1.3008596479999999</v>
      </c>
      <c r="J17" s="183">
        <v>1.8260957819999997</v>
      </c>
      <c r="K17" s="183">
        <v>2.1094915489999999</v>
      </c>
      <c r="L17" s="183">
        <v>3.1184015050357348E-3</v>
      </c>
      <c r="M17" s="183">
        <v>92.110917089999987</v>
      </c>
      <c r="N17" s="183">
        <v>12.976607793717717</v>
      </c>
      <c r="O17" s="183">
        <v>0.29093904631977724</v>
      </c>
      <c r="P17" s="183">
        <v>0.2221608783505607</v>
      </c>
      <c r="Q17" s="183">
        <v>0.10041402538283994</v>
      </c>
      <c r="R17" s="183">
        <v>0.97061783371349686</v>
      </c>
      <c r="S17" s="183">
        <v>4.6720402222342088</v>
      </c>
      <c r="T17" s="183">
        <v>0.11258354863978551</v>
      </c>
      <c r="U17" s="183">
        <v>0.53758064223130808</v>
      </c>
      <c r="V17" s="183">
        <v>18.025430970886713</v>
      </c>
      <c r="W17" s="183">
        <v>44.147456573858747</v>
      </c>
      <c r="X17" s="183">
        <v>1.4156341104903094E-2</v>
      </c>
      <c r="Y17" s="183">
        <v>0.14192806485906709</v>
      </c>
      <c r="Z17" s="183">
        <v>4.1927999658013616E-2</v>
      </c>
      <c r="AA17" s="183">
        <v>4.8215055669918697E-2</v>
      </c>
      <c r="AB17" s="183">
        <v>0.24622746129190248</v>
      </c>
      <c r="AC17" s="183">
        <v>0.30043591136702963</v>
      </c>
      <c r="AD17" s="183">
        <v>0.6874236193744262</v>
      </c>
      <c r="AE17" s="184"/>
      <c r="AF17" s="183">
        <v>406.56487199999998</v>
      </c>
      <c r="AG17" s="186">
        <v>32591.095755656883</v>
      </c>
      <c r="AH17" s="183">
        <v>50472.589019570005</v>
      </c>
      <c r="AI17" s="186" t="s">
        <v>391</v>
      </c>
      <c r="AJ17" s="186" t="s">
        <v>391</v>
      </c>
      <c r="AK17" s="185" t="s">
        <v>391</v>
      </c>
      <c r="AL17" s="160" t="s">
        <v>49</v>
      </c>
    </row>
    <row r="18" spans="1:39" s="2" customFormat="1" ht="24.75" customHeight="1" thickBot="1" x14ac:dyDescent="0.3">
      <c r="A18" s="120" t="s">
        <v>53</v>
      </c>
      <c r="B18" s="120" t="s">
        <v>60</v>
      </c>
      <c r="C18" s="121" t="s">
        <v>61</v>
      </c>
      <c r="D18" s="181"/>
      <c r="E18" s="182">
        <v>4.1039849999999996E-2</v>
      </c>
      <c r="F18" s="182">
        <v>6.0521459999999987E-3</v>
      </c>
      <c r="G18" s="182">
        <v>2.6423690000000003E-3</v>
      </c>
      <c r="H18" s="182" t="s">
        <v>391</v>
      </c>
      <c r="I18" s="182">
        <v>1.0634344999999996E-2</v>
      </c>
      <c r="J18" s="182">
        <v>1.1908142999999998E-2</v>
      </c>
      <c r="K18" s="182">
        <v>1.4243866999999992E-2</v>
      </c>
      <c r="L18" s="182">
        <v>4.9712954613446959E-4</v>
      </c>
      <c r="M18" s="182">
        <v>2.514102E-2</v>
      </c>
      <c r="N18" s="182">
        <v>4.8121734794249991E-5</v>
      </c>
      <c r="O18" s="182">
        <v>8.6213970778749999E-6</v>
      </c>
      <c r="P18" s="182">
        <v>1.0201268637699998E-4</v>
      </c>
      <c r="Q18" s="182">
        <v>1.17398235774E-4</v>
      </c>
      <c r="R18" s="182">
        <v>5.211144747226E-5</v>
      </c>
      <c r="S18" s="182">
        <v>3.4435649247226E-5</v>
      </c>
      <c r="T18" s="182">
        <v>3.4743328106385E-5</v>
      </c>
      <c r="U18" s="182">
        <v>1.4816453591200003E-5</v>
      </c>
      <c r="V18" s="182">
        <v>5.1678995619525007E-4</v>
      </c>
      <c r="W18" s="182">
        <v>4.0486209203900026E-4</v>
      </c>
      <c r="X18" s="182">
        <v>4.3473897213500002E-7</v>
      </c>
      <c r="Y18" s="182">
        <v>6.592512709200001E-7</v>
      </c>
      <c r="Z18" s="182">
        <v>6.3321051832200017E-7</v>
      </c>
      <c r="AA18" s="182">
        <v>6.1598525155200013E-7</v>
      </c>
      <c r="AB18" s="183">
        <v>2.3431860129289986E-6</v>
      </c>
      <c r="AC18" s="182">
        <v>2.5219313287579998E-5</v>
      </c>
      <c r="AD18" s="182">
        <v>2.7755870003565003E-5</v>
      </c>
      <c r="AE18" s="184"/>
      <c r="AF18" s="186" t="s">
        <v>391</v>
      </c>
      <c r="AG18" s="186">
        <v>72.369917000000001</v>
      </c>
      <c r="AH18" s="186">
        <v>2571.373740999999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8.3733911139999986</v>
      </c>
      <c r="F19" s="183">
        <v>0.34760946800000003</v>
      </c>
      <c r="G19" s="183">
        <v>13.364851902</v>
      </c>
      <c r="H19" s="183">
        <v>4.1015099999999992E-3</v>
      </c>
      <c r="I19" s="183">
        <v>0.19114806800000012</v>
      </c>
      <c r="J19" s="183">
        <v>0.27207580650000018</v>
      </c>
      <c r="K19" s="183">
        <v>0.31940033999999939</v>
      </c>
      <c r="L19" s="183">
        <v>5.2840225795259222E-3</v>
      </c>
      <c r="M19" s="183">
        <v>1.24740849</v>
      </c>
      <c r="N19" s="183">
        <v>7.5809210537930757E-2</v>
      </c>
      <c r="O19" s="183">
        <v>9.4681298429078291E-3</v>
      </c>
      <c r="P19" s="183">
        <v>7.0378498567602046E-2</v>
      </c>
      <c r="Q19" s="183">
        <v>4.5750510375892096E-2</v>
      </c>
      <c r="R19" s="183">
        <v>0.29915722047076077</v>
      </c>
      <c r="S19" s="183">
        <v>8.8413135577967539E-2</v>
      </c>
      <c r="T19" s="183">
        <v>1.4311209562719263</v>
      </c>
      <c r="U19" s="183">
        <v>1.4327266583408715</v>
      </c>
      <c r="V19" s="183">
        <v>0.72881689717624887</v>
      </c>
      <c r="W19" s="183">
        <v>0.21832990937493024</v>
      </c>
      <c r="X19" s="183">
        <v>9.6765073173000915E-5</v>
      </c>
      <c r="Y19" s="183">
        <v>1.8068305344392182E-4</v>
      </c>
      <c r="Z19" s="183">
        <v>1.1697593479859224E-4</v>
      </c>
      <c r="AA19" s="183">
        <v>1.176771097701667E-4</v>
      </c>
      <c r="AB19" s="183">
        <v>5.1210117118568167E-4</v>
      </c>
      <c r="AC19" s="183">
        <v>0.22664174770696804</v>
      </c>
      <c r="AD19" s="183">
        <v>4.6912464303891198E-2</v>
      </c>
      <c r="AE19" s="184"/>
      <c r="AF19" s="183">
        <v>4377.2827725666466</v>
      </c>
      <c r="AG19" s="186">
        <v>33822.043013464659</v>
      </c>
      <c r="AH19" s="183">
        <v>25685.903584659995</v>
      </c>
      <c r="AI19" s="183">
        <v>13.4462268</v>
      </c>
      <c r="AJ19" s="186" t="s">
        <v>391</v>
      </c>
      <c r="AK19" s="185" t="s">
        <v>391</v>
      </c>
      <c r="AL19" s="160" t="s">
        <v>49</v>
      </c>
    </row>
    <row r="20" spans="1:39" s="2" customFormat="1" ht="24.75" customHeight="1" thickBot="1" x14ac:dyDescent="0.3">
      <c r="A20" s="120" t="s">
        <v>53</v>
      </c>
      <c r="B20" s="120" t="s">
        <v>64</v>
      </c>
      <c r="C20" s="121" t="s">
        <v>65</v>
      </c>
      <c r="D20" s="181"/>
      <c r="E20" s="182">
        <v>1.7366697819999999</v>
      </c>
      <c r="F20" s="183">
        <v>9.4515802000000121E-2</v>
      </c>
      <c r="G20" s="183">
        <v>1.9382683229999988</v>
      </c>
      <c r="H20" s="183" t="s">
        <v>390</v>
      </c>
      <c r="I20" s="183">
        <v>0.12549269300000004</v>
      </c>
      <c r="J20" s="183">
        <v>0.20608606500000018</v>
      </c>
      <c r="K20" s="183">
        <v>0.32690701700000013</v>
      </c>
      <c r="L20" s="183">
        <v>4.0307850251535392E-3</v>
      </c>
      <c r="M20" s="183">
        <v>0.711632983</v>
      </c>
      <c r="N20" s="183">
        <v>2.4353932420171073E-2</v>
      </c>
      <c r="O20" s="183">
        <v>5.2140977752250283E-3</v>
      </c>
      <c r="P20" s="183">
        <v>6.9763122666954462E-3</v>
      </c>
      <c r="Q20" s="183">
        <v>1.0799461383768107E-2</v>
      </c>
      <c r="R20" s="183">
        <v>2.5348012652199721E-2</v>
      </c>
      <c r="S20" s="183">
        <v>1.8889398717869672E-2</v>
      </c>
      <c r="T20" s="183">
        <v>0.38602573976996496</v>
      </c>
      <c r="U20" s="183">
        <v>9.1519321649346133E-2</v>
      </c>
      <c r="V20" s="183">
        <v>0.14740741678377278</v>
      </c>
      <c r="W20" s="183">
        <v>3.2648782397882402E-2</v>
      </c>
      <c r="X20" s="183">
        <v>7.1751548662648244E-5</v>
      </c>
      <c r="Y20" s="183">
        <v>1.6617474460360403E-4</v>
      </c>
      <c r="Z20" s="183">
        <v>7.4504639542975778E-5</v>
      </c>
      <c r="AA20" s="183">
        <v>5.5070690728461373E-5</v>
      </c>
      <c r="AB20" s="183">
        <v>3.6750162353768942E-4</v>
      </c>
      <c r="AC20" s="183">
        <v>1.8425491950191223E-2</v>
      </c>
      <c r="AD20" s="183">
        <v>7.1576765496949111E-3</v>
      </c>
      <c r="AE20" s="184"/>
      <c r="AF20" s="183">
        <v>1891.939290705714</v>
      </c>
      <c r="AG20" s="186">
        <v>2351.0541869999997</v>
      </c>
      <c r="AH20" s="183">
        <v>4834.6787946779996</v>
      </c>
      <c r="AI20" s="183">
        <v>16135.07</v>
      </c>
      <c r="AJ20" s="186" t="s">
        <v>391</v>
      </c>
      <c r="AK20" s="185" t="s">
        <v>391</v>
      </c>
      <c r="AL20" s="160" t="s">
        <v>49</v>
      </c>
    </row>
    <row r="21" spans="1:39" s="2" customFormat="1" ht="24.75" customHeight="1" thickBot="1" x14ac:dyDescent="0.3">
      <c r="A21" s="120" t="s">
        <v>53</v>
      </c>
      <c r="B21" s="120" t="s">
        <v>66</v>
      </c>
      <c r="C21" s="121" t="s">
        <v>67</v>
      </c>
      <c r="D21" s="181"/>
      <c r="E21" s="182">
        <v>1.4523800120000001</v>
      </c>
      <c r="F21" s="183">
        <v>0.23911973699999933</v>
      </c>
      <c r="G21" s="183">
        <v>2.6821102410000259</v>
      </c>
      <c r="H21" s="183">
        <v>8.2201384000000002E-4</v>
      </c>
      <c r="I21" s="183">
        <v>0.14695631500000006</v>
      </c>
      <c r="J21" s="183">
        <v>0.21818119899999999</v>
      </c>
      <c r="K21" s="183">
        <v>0.39935045699999711</v>
      </c>
      <c r="L21" s="183">
        <v>6.9817595888795993E-3</v>
      </c>
      <c r="M21" s="183">
        <v>0.87248249299999847</v>
      </c>
      <c r="N21" s="183">
        <v>7.0853698048879102E-2</v>
      </c>
      <c r="O21" s="183">
        <v>6.0490216468315457E-3</v>
      </c>
      <c r="P21" s="183">
        <v>8.7828984802056313E-3</v>
      </c>
      <c r="Q21" s="183">
        <v>6.2798768773863894E-2</v>
      </c>
      <c r="R21" s="183">
        <v>5.3967734808617863E-2</v>
      </c>
      <c r="S21" s="183">
        <v>7.5294639665977214E-2</v>
      </c>
      <c r="T21" s="183">
        <v>0.73169210580367194</v>
      </c>
      <c r="U21" s="183">
        <v>8.6066755404865955E-2</v>
      </c>
      <c r="V21" s="183">
        <v>0.30608967615605998</v>
      </c>
      <c r="W21" s="183">
        <v>3.4402689328476004E-2</v>
      </c>
      <c r="X21" s="183">
        <v>6.8350082366513802E-4</v>
      </c>
      <c r="Y21" s="183">
        <v>1.1197696636027685E-3</v>
      </c>
      <c r="Z21" s="183">
        <v>6.3680111322500965E-4</v>
      </c>
      <c r="AA21" s="183">
        <v>5.1014850095614319E-4</v>
      </c>
      <c r="AB21" s="183">
        <v>2.9502201014490578E-3</v>
      </c>
      <c r="AC21" s="183">
        <v>1.9791635286915913E-2</v>
      </c>
      <c r="AD21" s="183">
        <v>1.4355550442436206E-2</v>
      </c>
      <c r="AE21" s="184"/>
      <c r="AF21" s="183">
        <v>2519.1335828649999</v>
      </c>
      <c r="AG21" s="183">
        <v>3006.7929872479585</v>
      </c>
      <c r="AH21" s="183">
        <v>15080.163128829978</v>
      </c>
      <c r="AI21" s="183">
        <v>102.75173000000001</v>
      </c>
      <c r="AJ21" s="186" t="s">
        <v>391</v>
      </c>
      <c r="AK21" s="185" t="s">
        <v>391</v>
      </c>
      <c r="AL21" s="160" t="s">
        <v>49</v>
      </c>
    </row>
    <row r="22" spans="1:39" s="2" customFormat="1" ht="24.75" customHeight="1" thickBot="1" x14ac:dyDescent="0.3">
      <c r="A22" s="120" t="s">
        <v>53</v>
      </c>
      <c r="B22" s="123" t="s">
        <v>68</v>
      </c>
      <c r="C22" s="121" t="s">
        <v>69</v>
      </c>
      <c r="D22" s="181"/>
      <c r="E22" s="182">
        <v>12.970783251000004</v>
      </c>
      <c r="F22" s="183">
        <v>0.28526121999999998</v>
      </c>
      <c r="G22" s="183">
        <v>3.7577542419999963</v>
      </c>
      <c r="H22" s="183">
        <v>8.2708000000000018E-3</v>
      </c>
      <c r="I22" s="183">
        <v>0.71479931060000002</v>
      </c>
      <c r="J22" s="183">
        <v>1.0175357653500008</v>
      </c>
      <c r="K22" s="183">
        <v>1.3754773909999987</v>
      </c>
      <c r="L22" s="183">
        <v>1.4936121056432636E-2</v>
      </c>
      <c r="M22" s="183">
        <v>9.7135829089999941</v>
      </c>
      <c r="N22" s="183">
        <v>0.34088540431168207</v>
      </c>
      <c r="O22" s="183">
        <v>4.9289996098916641E-2</v>
      </c>
      <c r="P22" s="183">
        <v>0.14497114509067141</v>
      </c>
      <c r="Q22" s="183">
        <v>7.5345036891003095E-2</v>
      </c>
      <c r="R22" s="183">
        <v>0.25143629555795244</v>
      </c>
      <c r="S22" s="183">
        <v>0.25276710112760514</v>
      </c>
      <c r="T22" s="183">
        <v>0.41948620104994822</v>
      </c>
      <c r="U22" s="183">
        <v>8.0041049207038834E-2</v>
      </c>
      <c r="V22" s="183">
        <v>1.3819674218547193</v>
      </c>
      <c r="W22" s="183">
        <v>0.48104708530582801</v>
      </c>
      <c r="X22" s="183">
        <v>1.0648668500486283E-3</v>
      </c>
      <c r="Y22" s="183">
        <v>1.7857997148586211E-3</v>
      </c>
      <c r="Z22" s="183">
        <v>6.9692192950852796E-4</v>
      </c>
      <c r="AA22" s="183">
        <v>5.059696257736177E-4</v>
      </c>
      <c r="AB22" s="183">
        <v>4.0535581201893954E-3</v>
      </c>
      <c r="AC22" s="183">
        <v>1.7684715513709953E-2</v>
      </c>
      <c r="AD22" s="183">
        <v>1.4587414505456926E-2</v>
      </c>
      <c r="AE22" s="184"/>
      <c r="AF22" s="183">
        <v>10402.347619100001</v>
      </c>
      <c r="AG22" s="183">
        <v>10172.671102800001</v>
      </c>
      <c r="AH22" s="183">
        <v>29255.954575689993</v>
      </c>
      <c r="AI22" s="183">
        <v>77.737256000000002</v>
      </c>
      <c r="AJ22" s="183" t="s">
        <v>391</v>
      </c>
      <c r="AK22" s="185" t="s">
        <v>391</v>
      </c>
      <c r="AL22" s="160" t="s">
        <v>49</v>
      </c>
    </row>
    <row r="23" spans="1:39" s="2" customFormat="1" ht="24.75" customHeight="1" thickBot="1" x14ac:dyDescent="0.3">
      <c r="A23" s="120" t="s">
        <v>70</v>
      </c>
      <c r="B23" s="123" t="s">
        <v>393</v>
      </c>
      <c r="C23" s="121" t="s">
        <v>394</v>
      </c>
      <c r="E23" s="183">
        <v>1.5503546666666668</v>
      </c>
      <c r="F23" s="183">
        <v>0.13641466666666671</v>
      </c>
      <c r="G23" s="183">
        <v>3.0799999999999998E-2</v>
      </c>
      <c r="H23" s="183">
        <v>3.5199999999999999E-4</v>
      </c>
      <c r="I23" s="183">
        <v>8.2895999999999997E-2</v>
      </c>
      <c r="J23" s="183">
        <v>8.2895999999999997E-2</v>
      </c>
      <c r="K23" s="183">
        <v>8.2895999999999997E-2</v>
      </c>
      <c r="L23" s="183">
        <v>5.2814666666666676E-2</v>
      </c>
      <c r="M23" s="183">
        <v>0.43319466666666667</v>
      </c>
      <c r="N23" s="183">
        <v>1.6500000000000001E-5</v>
      </c>
      <c r="O23" s="183">
        <v>4.4000000000000002E-4</v>
      </c>
      <c r="P23" s="183">
        <v>2.3319999999999998E-4</v>
      </c>
      <c r="Q23" s="183">
        <v>4.4000000000000002E-6</v>
      </c>
      <c r="R23" s="183">
        <v>2.2000000000000001E-3</v>
      </c>
      <c r="S23" s="183">
        <v>7.4800000000000005E-2</v>
      </c>
      <c r="T23" s="183">
        <v>3.0799999999999998E-3</v>
      </c>
      <c r="U23" s="183">
        <v>4.4000000000000002E-4</v>
      </c>
      <c r="V23" s="183">
        <v>4.3999999999999997E-2</v>
      </c>
      <c r="W23" s="183" t="s">
        <v>390</v>
      </c>
      <c r="X23" s="183">
        <v>1.32E-3</v>
      </c>
      <c r="Y23" s="183">
        <v>2.2000000000000001E-3</v>
      </c>
      <c r="Z23" s="183">
        <v>1.5135999999999999E-3</v>
      </c>
      <c r="AA23" s="183">
        <v>9.3279999999999991E-4</v>
      </c>
      <c r="AB23" s="183">
        <v>5.9664000000000002E-3</v>
      </c>
      <c r="AC23" s="183" t="s">
        <v>391</v>
      </c>
      <c r="AD23" s="183" t="s">
        <v>391</v>
      </c>
      <c r="AE23" s="184"/>
      <c r="AF23" s="183">
        <v>1844.48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4.6066004890000043</v>
      </c>
      <c r="F24" s="182">
        <v>1.4270244769999922</v>
      </c>
      <c r="G24" s="182">
        <v>7.1938814130000912</v>
      </c>
      <c r="H24" s="183">
        <v>5.57428E-3</v>
      </c>
      <c r="I24" s="182">
        <v>1.0378401958499848</v>
      </c>
      <c r="J24" s="182">
        <v>1.3866622764999852</v>
      </c>
      <c r="K24" s="182">
        <v>1.8990712429999743</v>
      </c>
      <c r="L24" s="182">
        <v>4.8698800620368042E-2</v>
      </c>
      <c r="M24" s="182">
        <v>4.7774895660000096</v>
      </c>
      <c r="N24" s="182">
        <v>0.27562885846065444</v>
      </c>
      <c r="O24" s="182">
        <v>3.974216191972807E-2</v>
      </c>
      <c r="P24" s="182">
        <v>2.9178120102990739E-2</v>
      </c>
      <c r="Q24" s="182">
        <v>0.18985268201508429</v>
      </c>
      <c r="R24" s="182">
        <v>0.22203726282088518</v>
      </c>
      <c r="S24" s="182">
        <v>0.22247559002990003</v>
      </c>
      <c r="T24" s="182">
        <v>0.92008546198090324</v>
      </c>
      <c r="U24" s="182">
        <v>0.31368130839806102</v>
      </c>
      <c r="V24" s="182">
        <v>1.543022712893916</v>
      </c>
      <c r="W24" s="182">
        <v>0.32705137622964586</v>
      </c>
      <c r="X24" s="182">
        <v>2.3197196978646056E-2</v>
      </c>
      <c r="Y24" s="182">
        <v>3.729534907920018E-2</v>
      </c>
      <c r="Z24" s="182">
        <v>1.2656891941258921E-2</v>
      </c>
      <c r="AA24" s="182">
        <v>1.0064943050887913E-2</v>
      </c>
      <c r="AB24" s="183">
        <v>8.3214381049993055E-2</v>
      </c>
      <c r="AC24" s="182">
        <v>8.6152807576669349E-2</v>
      </c>
      <c r="AD24" s="182">
        <v>3.3031114930823897E-2</v>
      </c>
      <c r="AE24" s="184"/>
      <c r="AF24" s="183">
        <v>2828.528794143996</v>
      </c>
      <c r="AG24" s="186">
        <v>9806.2270635561981</v>
      </c>
      <c r="AH24" s="183">
        <v>29201.693197517892</v>
      </c>
      <c r="AI24" s="183">
        <v>5691.4098640463162</v>
      </c>
      <c r="AJ24" s="186" t="s">
        <v>391</v>
      </c>
      <c r="AK24" s="185" t="s">
        <v>391</v>
      </c>
      <c r="AL24" s="160" t="s">
        <v>49</v>
      </c>
    </row>
    <row r="25" spans="1:39" s="2" customFormat="1" ht="24.75" customHeight="1" thickBot="1" x14ac:dyDescent="0.3">
      <c r="A25" s="120" t="s">
        <v>73</v>
      </c>
      <c r="B25" s="123" t="s">
        <v>74</v>
      </c>
      <c r="C25" s="125" t="s">
        <v>75</v>
      </c>
      <c r="D25" s="181"/>
      <c r="E25" s="182">
        <v>0.26997790649352088</v>
      </c>
      <c r="F25" s="182">
        <v>3.4753959270108596E-2</v>
      </c>
      <c r="G25" s="182">
        <v>1.9197851593615242E-2</v>
      </c>
      <c r="H25" s="182" t="s">
        <v>390</v>
      </c>
      <c r="I25" s="182">
        <v>2.610949964998529E-3</v>
      </c>
      <c r="J25" s="182">
        <v>2.610949964998529E-3</v>
      </c>
      <c r="K25" s="182">
        <v>2.610949964998529E-3</v>
      </c>
      <c r="L25" s="182">
        <v>1.2532559831992939E-3</v>
      </c>
      <c r="M25" s="182">
        <v>0.22698277458532939</v>
      </c>
      <c r="N25" s="182" t="s">
        <v>390</v>
      </c>
      <c r="O25" s="182">
        <v>1.9883487256962785E-4</v>
      </c>
      <c r="P25" s="182">
        <v>1.2112929018609515E-4</v>
      </c>
      <c r="Q25" s="182">
        <v>2.2854583053980219E-6</v>
      </c>
      <c r="R25" s="182">
        <v>6.8563749161940654E-4</v>
      </c>
      <c r="S25" s="182">
        <v>4.845171607443806E-4</v>
      </c>
      <c r="T25" s="182">
        <v>2.0112033087502592E-4</v>
      </c>
      <c r="U25" s="182">
        <v>2.2854583053980219E-6</v>
      </c>
      <c r="V25" s="182">
        <v>3.9721265347817614E-2</v>
      </c>
      <c r="W25" s="182" t="s">
        <v>390</v>
      </c>
      <c r="X25" s="182">
        <v>1.165583735752991E-4</v>
      </c>
      <c r="Y25" s="182">
        <v>7.0392115806259072E-4</v>
      </c>
      <c r="Z25" s="182">
        <v>7.8619765705691938E-4</v>
      </c>
      <c r="AA25" s="182">
        <v>1.8055120612644373E-4</v>
      </c>
      <c r="AB25" s="183">
        <v>1.787228394821253E-3</v>
      </c>
      <c r="AC25" s="183" t="s">
        <v>391</v>
      </c>
      <c r="AD25" s="183" t="s">
        <v>391</v>
      </c>
      <c r="AE25" s="184"/>
      <c r="AF25" s="183">
        <v>1001.0307377643335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0.16790966730903928</v>
      </c>
      <c r="F26" s="183">
        <v>7.6030947100785964E-2</v>
      </c>
      <c r="G26" s="183">
        <v>1.2462884483188266E-2</v>
      </c>
      <c r="H26" s="183" t="s">
        <v>390</v>
      </c>
      <c r="I26" s="183">
        <v>1.1261264040946951E-3</v>
      </c>
      <c r="J26" s="183">
        <v>1.1261264040946951E-3</v>
      </c>
      <c r="K26" s="183">
        <v>1.1261264040946951E-3</v>
      </c>
      <c r="L26" s="183">
        <v>1.6891896061420425E-4</v>
      </c>
      <c r="M26" s="183">
        <v>1.4737010570001696</v>
      </c>
      <c r="N26" s="183">
        <v>4.5734980283929678</v>
      </c>
      <c r="O26" s="183">
        <v>1.36863430472202E-4</v>
      </c>
      <c r="P26" s="183">
        <v>8.7018043685181638E-5</v>
      </c>
      <c r="Q26" s="183">
        <v>1.8751185310754734E-6</v>
      </c>
      <c r="R26" s="183">
        <v>4.3546894179839692E-4</v>
      </c>
      <c r="S26" s="183">
        <v>3.6043541320254498E-4</v>
      </c>
      <c r="T26" s="183">
        <v>1.4200107026403512E-4</v>
      </c>
      <c r="U26" s="183">
        <v>1.7034068857724396E-6</v>
      </c>
      <c r="V26" s="183">
        <v>2.7350637771896162E-2</v>
      </c>
      <c r="W26" s="183" t="s">
        <v>390</v>
      </c>
      <c r="X26" s="183">
        <v>7.8803303845151822E-5</v>
      </c>
      <c r="Y26" s="183">
        <v>4.3244016729018222E-4</v>
      </c>
      <c r="Z26" s="183">
        <v>4.745311109040502E-4</v>
      </c>
      <c r="AA26" s="183">
        <v>1.2272104045011337E-4</v>
      </c>
      <c r="AB26" s="183">
        <v>1.1084956224894976E-3</v>
      </c>
      <c r="AC26" s="183" t="s">
        <v>391</v>
      </c>
      <c r="AD26" s="183" t="s">
        <v>391</v>
      </c>
      <c r="AE26" s="184"/>
      <c r="AF26" s="183">
        <v>657.28267937393582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41.751670125913016</v>
      </c>
      <c r="F27" s="183">
        <v>35.589703584252504</v>
      </c>
      <c r="G27" s="183">
        <v>0.98370684220459137</v>
      </c>
      <c r="H27" s="183">
        <v>1.0692878624106557</v>
      </c>
      <c r="I27" s="183">
        <v>1.4987677174144405</v>
      </c>
      <c r="J27" s="183">
        <v>1.4987677174144405</v>
      </c>
      <c r="K27" s="183">
        <v>1.4987677174144405</v>
      </c>
      <c r="L27" s="183">
        <v>0.91804253122749346</v>
      </c>
      <c r="M27" s="183">
        <v>331.11300449519882</v>
      </c>
      <c r="N27" s="183">
        <v>53.541533812566094</v>
      </c>
      <c r="O27" s="183">
        <v>3.8864545244278323E-4</v>
      </c>
      <c r="P27" s="183">
        <v>1.8887577637062815E-2</v>
      </c>
      <c r="Q27" s="183">
        <v>5.9882018231058873E-4</v>
      </c>
      <c r="R27" s="183">
        <v>1.6633336762004361E-2</v>
      </c>
      <c r="S27" s="183">
        <v>1.1645439347256393E-2</v>
      </c>
      <c r="T27" s="183">
        <v>4.2316426483957892E-3</v>
      </c>
      <c r="U27" s="183">
        <v>4.20349459735611E-4</v>
      </c>
      <c r="V27" s="183">
        <v>7.0308781075160698E-2</v>
      </c>
      <c r="W27" s="183">
        <v>1.2999562</v>
      </c>
      <c r="X27" s="183">
        <v>2.9723168786599998E-2</v>
      </c>
      <c r="Y27" s="183">
        <v>3.7763409206E-2</v>
      </c>
      <c r="Z27" s="183">
        <v>2.4216354009000001E-2</v>
      </c>
      <c r="AA27" s="183">
        <v>3.6691530993500004E-2</v>
      </c>
      <c r="AB27" s="183">
        <v>0.12839446299509999</v>
      </c>
      <c r="AC27" s="183">
        <v>1.2999559000000001E-3</v>
      </c>
      <c r="AD27" s="183">
        <v>2.6527739999999999E-4</v>
      </c>
      <c r="AE27" s="184"/>
      <c r="AF27" s="183">
        <v>105966.4314976176</v>
      </c>
      <c r="AG27" s="186" t="s">
        <v>391</v>
      </c>
      <c r="AH27" s="183" t="s">
        <v>391</v>
      </c>
      <c r="AI27" s="183">
        <v>603.94564387510002</v>
      </c>
      <c r="AJ27" s="186" t="s">
        <v>391</v>
      </c>
      <c r="AK27" s="185" t="s">
        <v>391</v>
      </c>
      <c r="AL27" s="160" t="s">
        <v>49</v>
      </c>
    </row>
    <row r="28" spans="1:39" s="2" customFormat="1" ht="24.75" customHeight="1" thickBot="1" x14ac:dyDescent="0.3">
      <c r="A28" s="120" t="s">
        <v>78</v>
      </c>
      <c r="B28" s="120" t="s">
        <v>81</v>
      </c>
      <c r="C28" s="121" t="s">
        <v>82</v>
      </c>
      <c r="D28" s="181"/>
      <c r="E28" s="182">
        <v>6.2997269912568168</v>
      </c>
      <c r="F28" s="183">
        <v>1.2442172847058275</v>
      </c>
      <c r="G28" s="183">
        <v>0.25572775324629576</v>
      </c>
      <c r="H28" s="183">
        <v>4.6191639242190496E-2</v>
      </c>
      <c r="I28" s="183">
        <v>0.64103335183496402</v>
      </c>
      <c r="J28" s="183">
        <v>0.64103335183496402</v>
      </c>
      <c r="K28" s="183">
        <v>0.64103335183496402</v>
      </c>
      <c r="L28" s="183">
        <v>0.45000630889552296</v>
      </c>
      <c r="M28" s="183">
        <v>8.5633330908927157</v>
      </c>
      <c r="N28" s="183">
        <v>1.9751400305141085</v>
      </c>
      <c r="O28" s="183">
        <v>3.0337770346317827E-5</v>
      </c>
      <c r="P28" s="183">
        <v>2.3929001911408817E-3</v>
      </c>
      <c r="Q28" s="183">
        <v>5.4092312968085194E-5</v>
      </c>
      <c r="R28" s="183">
        <v>3.3338668791735543E-3</v>
      </c>
      <c r="S28" s="183">
        <v>2.2537751458874991E-3</v>
      </c>
      <c r="T28" s="183">
        <v>2.2009949725352806E-4</v>
      </c>
      <c r="U28" s="183">
        <v>4.750908524353474E-5</v>
      </c>
      <c r="V28" s="183">
        <v>8.3541385120997434E-3</v>
      </c>
      <c r="W28" s="183">
        <v>0.24668570000000001</v>
      </c>
      <c r="X28" s="183">
        <v>7.6865766376000002E-3</v>
      </c>
      <c r="Y28" s="183">
        <v>8.6907487408000011E-3</v>
      </c>
      <c r="Z28" s="183">
        <v>6.7169188197000003E-3</v>
      </c>
      <c r="AA28" s="183">
        <v>7.3498745557000001E-3</v>
      </c>
      <c r="AB28" s="183">
        <v>3.0444118753800001E-2</v>
      </c>
      <c r="AC28" s="183">
        <v>2.466856E-4</v>
      </c>
      <c r="AD28" s="183">
        <v>5.1127500000000001E-5</v>
      </c>
      <c r="AE28" s="184"/>
      <c r="AF28" s="183">
        <v>16876.366835690598</v>
      </c>
      <c r="AG28" s="186" t="s">
        <v>391</v>
      </c>
      <c r="AH28" s="183" t="s">
        <v>391</v>
      </c>
      <c r="AI28" s="183">
        <v>327.10504814090001</v>
      </c>
      <c r="AJ28" s="186" t="s">
        <v>391</v>
      </c>
      <c r="AK28" s="185" t="s">
        <v>391</v>
      </c>
      <c r="AL28" s="160" t="s">
        <v>49</v>
      </c>
    </row>
    <row r="29" spans="1:39" s="2" customFormat="1" ht="24.75" customHeight="1" thickBot="1" x14ac:dyDescent="0.3">
      <c r="A29" s="120" t="s">
        <v>78</v>
      </c>
      <c r="B29" s="120" t="s">
        <v>83</v>
      </c>
      <c r="C29" s="121" t="s">
        <v>84</v>
      </c>
      <c r="D29" s="181"/>
      <c r="E29" s="182">
        <v>37.074111399713473</v>
      </c>
      <c r="F29" s="183">
        <v>3.0529201374601111</v>
      </c>
      <c r="G29" s="183">
        <v>0.71701985432743731</v>
      </c>
      <c r="H29" s="183">
        <v>1.5136495340505571E-2</v>
      </c>
      <c r="I29" s="183">
        <v>1.2784513943989109</v>
      </c>
      <c r="J29" s="183">
        <v>1.2784513943989109</v>
      </c>
      <c r="K29" s="183">
        <v>1.2784513943989109</v>
      </c>
      <c r="L29" s="183">
        <v>0.71330442355448653</v>
      </c>
      <c r="M29" s="183">
        <v>9.5667316316006037</v>
      </c>
      <c r="N29" s="183">
        <v>7.9856092088745667E-2</v>
      </c>
      <c r="O29" s="183">
        <v>5.2646246013151986E-5</v>
      </c>
      <c r="P29" s="183">
        <v>5.5474458613011136E-3</v>
      </c>
      <c r="Q29" s="183">
        <v>1.0502804229756002E-4</v>
      </c>
      <c r="R29" s="183">
        <v>8.8766092473737627E-3</v>
      </c>
      <c r="S29" s="183">
        <v>5.9532777451391855E-3</v>
      </c>
      <c r="T29" s="183">
        <v>2.1455172998376736E-4</v>
      </c>
      <c r="U29" s="183">
        <v>1.0476359256881604E-4</v>
      </c>
      <c r="V29" s="183">
        <v>1.8849513170524565E-2</v>
      </c>
      <c r="W29" s="183">
        <v>0.32940460000000005</v>
      </c>
      <c r="X29" s="183">
        <v>4.7057827911000001E-3</v>
      </c>
      <c r="Y29" s="183">
        <v>2.8496129122399998E-2</v>
      </c>
      <c r="Z29" s="183">
        <v>3.18424635513E-2</v>
      </c>
      <c r="AA29" s="183">
        <v>7.3201065639999993E-3</v>
      </c>
      <c r="AB29" s="183">
        <v>7.2364482028799998E-2</v>
      </c>
      <c r="AC29" s="183">
        <v>2.263636E-4</v>
      </c>
      <c r="AD29" s="183">
        <v>6.2518499999999994E-5</v>
      </c>
      <c r="AE29" s="184"/>
      <c r="AF29" s="183">
        <v>42684.863582677397</v>
      </c>
      <c r="AG29" s="186" t="s">
        <v>391</v>
      </c>
      <c r="AH29" s="183">
        <v>97.102488571400002</v>
      </c>
      <c r="AI29" s="183">
        <v>992.80965121889994</v>
      </c>
      <c r="AJ29" s="186" t="s">
        <v>391</v>
      </c>
      <c r="AK29" s="185" t="s">
        <v>391</v>
      </c>
      <c r="AL29" s="160" t="s">
        <v>49</v>
      </c>
    </row>
    <row r="30" spans="1:39" s="2" customFormat="1" ht="24.75" customHeight="1" thickBot="1" x14ac:dyDescent="0.3">
      <c r="A30" s="120" t="s">
        <v>78</v>
      </c>
      <c r="B30" s="120" t="s">
        <v>85</v>
      </c>
      <c r="C30" s="121" t="s">
        <v>86</v>
      </c>
      <c r="D30" s="181"/>
      <c r="E30" s="182">
        <v>0.27732374693248113</v>
      </c>
      <c r="F30" s="183">
        <v>1.0526696016297998</v>
      </c>
      <c r="G30" s="183">
        <v>7.7187799813783643E-3</v>
      </c>
      <c r="H30" s="183">
        <v>1.5650876329974387E-3</v>
      </c>
      <c r="I30" s="183">
        <v>2.1285056958242149E-2</v>
      </c>
      <c r="J30" s="183">
        <v>2.1285056958242149E-2</v>
      </c>
      <c r="K30" s="183">
        <v>2.1285056958242149E-2</v>
      </c>
      <c r="L30" s="183">
        <v>2.9762817899517536E-3</v>
      </c>
      <c r="M30" s="183">
        <v>13.100460258450129</v>
      </c>
      <c r="N30" s="183">
        <v>0.77172271633583112</v>
      </c>
      <c r="O30" s="183">
        <v>1.0817352637096083E-5</v>
      </c>
      <c r="P30" s="183">
        <v>2.2381155598920414E-4</v>
      </c>
      <c r="Q30" s="183">
        <v>7.7174527872968878E-6</v>
      </c>
      <c r="R30" s="183">
        <v>1.8596485682830896E-4</v>
      </c>
      <c r="S30" s="183">
        <v>1.0835660556240574E-3</v>
      </c>
      <c r="T30" s="183">
        <v>9.8835491040126568E-5</v>
      </c>
      <c r="U30" s="183">
        <v>1.0792586618287472E-5</v>
      </c>
      <c r="V30" s="183">
        <v>1.4089628862243788E-3</v>
      </c>
      <c r="W30" s="183">
        <v>2.4305600000000004E-2</v>
      </c>
      <c r="X30" s="183">
        <v>3.6499141480000001E-4</v>
      </c>
      <c r="Y30" s="183">
        <v>6.6172390270000006E-4</v>
      </c>
      <c r="Z30" s="183">
        <v>2.3009312320000001E-4</v>
      </c>
      <c r="AA30" s="183">
        <v>7.7345781319999992E-4</v>
      </c>
      <c r="AB30" s="183">
        <v>2.0302662539000002E-3</v>
      </c>
      <c r="AC30" s="183">
        <v>2.43057E-5</v>
      </c>
      <c r="AD30" s="183">
        <v>2.34728E-5</v>
      </c>
      <c r="AE30" s="184"/>
      <c r="AF30" s="183">
        <v>1113.9453794061999</v>
      </c>
      <c r="AG30" s="186" t="s">
        <v>391</v>
      </c>
      <c r="AH30" s="186" t="s">
        <v>391</v>
      </c>
      <c r="AI30" s="183">
        <v>2.1530535E-3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7.7393116640994277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355.21892675869998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0.64849330443584075</v>
      </c>
      <c r="J32" s="183">
        <v>1.2745573878553849</v>
      </c>
      <c r="K32" s="183">
        <v>1.6028388362684742</v>
      </c>
      <c r="L32" s="183">
        <v>0.14075754319811171</v>
      </c>
      <c r="M32" s="188" t="s">
        <v>391</v>
      </c>
      <c r="N32" s="183">
        <v>5.1362777710042815</v>
      </c>
      <c r="O32" s="183">
        <v>2.2105756540643721E-2</v>
      </c>
      <c r="P32" s="183" t="s">
        <v>390</v>
      </c>
      <c r="Q32" s="183">
        <v>5.8535012009943634E-2</v>
      </c>
      <c r="R32" s="183">
        <v>1.9211998425002501</v>
      </c>
      <c r="S32" s="183">
        <v>42.216160898225084</v>
      </c>
      <c r="T32" s="183">
        <v>0.29252737851657612</v>
      </c>
      <c r="U32" s="183">
        <v>3.2056776725369482E-2</v>
      </c>
      <c r="V32" s="183">
        <v>12.938042790212265</v>
      </c>
      <c r="W32" s="183" t="s">
        <v>390</v>
      </c>
      <c r="X32" s="183">
        <v>3.9722831390712383E-4</v>
      </c>
      <c r="Y32" s="183">
        <v>2.2545390789323243E-4</v>
      </c>
      <c r="Z32" s="183">
        <v>3.3281291165191453E-4</v>
      </c>
      <c r="AA32" s="183" t="s">
        <v>390</v>
      </c>
      <c r="AB32" s="183">
        <v>9.5549513345227072E-4</v>
      </c>
      <c r="AC32" s="183" t="s">
        <v>391</v>
      </c>
      <c r="AD32" s="183" t="s">
        <v>390</v>
      </c>
      <c r="AE32" s="184"/>
      <c r="AF32" s="185" t="s">
        <v>391</v>
      </c>
      <c r="AG32" s="185" t="s">
        <v>391</v>
      </c>
      <c r="AH32" s="185" t="s">
        <v>391</v>
      </c>
      <c r="AI32" s="185" t="s">
        <v>391</v>
      </c>
      <c r="AJ32" s="185" t="s">
        <v>391</v>
      </c>
      <c r="AK32" s="183">
        <v>51492.740530025556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0.28951413460904019</v>
      </c>
      <c r="J33" s="183">
        <v>0.5361372863130367</v>
      </c>
      <c r="K33" s="183">
        <v>1.0722745726260734</v>
      </c>
      <c r="L33" s="183">
        <v>1.1366110469836387E-2</v>
      </c>
      <c r="M33" s="188" t="s">
        <v>391</v>
      </c>
      <c r="N33" s="183">
        <v>5.0885272096053855E-2</v>
      </c>
      <c r="O33" s="183" t="s">
        <v>390</v>
      </c>
      <c r="P33" s="183" t="s">
        <v>390</v>
      </c>
      <c r="Q33" s="183" t="s">
        <v>390</v>
      </c>
      <c r="R33" s="183">
        <v>2.1559322408514471E-2</v>
      </c>
      <c r="S33" s="183">
        <v>8.8123800922995862E-3</v>
      </c>
      <c r="T33" s="183">
        <v>1.5447289453725697E-2</v>
      </c>
      <c r="U33" s="183" t="s">
        <v>390</v>
      </c>
      <c r="V33" s="183">
        <v>8.0211221783593245E-2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51492.740530025556</v>
      </c>
      <c r="AL33" s="160" t="s">
        <v>386</v>
      </c>
    </row>
    <row r="34" spans="1:256" s="2" customFormat="1" ht="24.75" customHeight="1" thickBot="1" x14ac:dyDescent="0.3">
      <c r="A34" s="120" t="s">
        <v>70</v>
      </c>
      <c r="B34" s="120" t="s">
        <v>93</v>
      </c>
      <c r="C34" s="121" t="s">
        <v>94</v>
      </c>
      <c r="D34" s="181"/>
      <c r="E34" s="182">
        <v>4.8450426452185571</v>
      </c>
      <c r="F34" s="183">
        <v>0.4601132682888755</v>
      </c>
      <c r="G34" s="183">
        <v>1.9399999999999999E-3</v>
      </c>
      <c r="H34" s="183">
        <v>9.6999999999999994E-4</v>
      </c>
      <c r="I34" s="183">
        <v>0.10125649801060853</v>
      </c>
      <c r="J34" s="183">
        <v>0.11095649801060853</v>
      </c>
      <c r="K34" s="183">
        <v>0.15821447438598346</v>
      </c>
      <c r="L34" s="183">
        <v>6.581672370689555E-2</v>
      </c>
      <c r="M34" s="183">
        <v>1.3512382749776481</v>
      </c>
      <c r="N34" s="183">
        <v>3.8800000000000001E-5</v>
      </c>
      <c r="O34" s="183">
        <v>1.649E-4</v>
      </c>
      <c r="P34" s="183">
        <v>5.1409999999999997E-4</v>
      </c>
      <c r="Q34" s="183">
        <v>9.7000000000000003E-6</v>
      </c>
      <c r="R34" s="183">
        <v>4.8500000000000001E-3</v>
      </c>
      <c r="S34" s="183">
        <v>0.16489999999999999</v>
      </c>
      <c r="T34" s="183">
        <v>6.79E-3</v>
      </c>
      <c r="U34" s="183">
        <v>9.7000000000000005E-4</v>
      </c>
      <c r="V34" s="183">
        <v>9.7000000000000003E-2</v>
      </c>
      <c r="W34" s="183" t="s">
        <v>390</v>
      </c>
      <c r="X34" s="183">
        <v>2.9100000000000003E-3</v>
      </c>
      <c r="Y34" s="183">
        <v>4.8500000000000001E-3</v>
      </c>
      <c r="Z34" s="183">
        <v>3.6084000000000003E-3</v>
      </c>
      <c r="AA34" s="183">
        <v>8.342E-4</v>
      </c>
      <c r="AB34" s="183">
        <v>1.2202600000000001E-2</v>
      </c>
      <c r="AC34" s="183" t="s">
        <v>391</v>
      </c>
      <c r="AD34" s="183" t="s">
        <v>391</v>
      </c>
      <c r="AE34" s="184"/>
      <c r="AF34" s="183">
        <v>4066.2400000000002</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0.2712</v>
      </c>
      <c r="F36" s="183">
        <v>3.7479024E-2</v>
      </c>
      <c r="G36" s="183">
        <v>5.5999999999999999E-3</v>
      </c>
      <c r="H36" s="183">
        <v>9.6000000000000002E-5</v>
      </c>
      <c r="I36" s="183">
        <v>1.893161289376E-2</v>
      </c>
      <c r="J36" s="183">
        <v>2.0959999999999999E-2</v>
      </c>
      <c r="K36" s="183">
        <v>2.0959999999999999E-2</v>
      </c>
      <c r="L36" s="183">
        <v>1.0480000000000001E-3</v>
      </c>
      <c r="M36" s="183">
        <v>0.15784000000000001</v>
      </c>
      <c r="N36" s="183">
        <v>3.0000000000000001E-6</v>
      </c>
      <c r="O36" s="183">
        <v>6.9599999999999998E-5</v>
      </c>
      <c r="P36" s="183">
        <v>4.2400000000000001E-5</v>
      </c>
      <c r="Q36" s="183">
        <v>8.0000000000000007E-7</v>
      </c>
      <c r="R36" s="183">
        <v>2.4000000000000001E-4</v>
      </c>
      <c r="S36" s="183">
        <v>1.696E-4</v>
      </c>
      <c r="T36" s="183">
        <v>7.0400000000000004E-5</v>
      </c>
      <c r="U36" s="183">
        <v>8.0000000000000007E-7</v>
      </c>
      <c r="V36" s="183">
        <v>1.3904E-2</v>
      </c>
      <c r="W36" s="183" t="s">
        <v>390</v>
      </c>
      <c r="X36" s="183">
        <v>2.4000000000000001E-4</v>
      </c>
      <c r="Y36" s="183">
        <v>4.0000000000000002E-4</v>
      </c>
      <c r="Z36" s="183">
        <v>9.7600000000000001E-5</v>
      </c>
      <c r="AA36" s="183">
        <v>6.8799999999999992E-5</v>
      </c>
      <c r="AB36" s="183">
        <v>8.0640000000000009E-4</v>
      </c>
      <c r="AC36" s="183">
        <v>3.4159999944000001E-6</v>
      </c>
      <c r="AD36" s="183">
        <v>1.6266666399999999E-6</v>
      </c>
      <c r="AE36" s="184"/>
      <c r="AF36" s="183">
        <v>335.36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0.41931209999999997</v>
      </c>
      <c r="F37" s="182">
        <v>2.0079999999999998E-3</v>
      </c>
      <c r="G37" s="182">
        <v>3.52655E-4</v>
      </c>
      <c r="H37" s="182" t="s">
        <v>391</v>
      </c>
      <c r="I37" s="182">
        <v>2.5099999999999998E-4</v>
      </c>
      <c r="J37" s="182">
        <v>2.5099999999999998E-4</v>
      </c>
      <c r="K37" s="182">
        <v>2.5099999999999998E-4</v>
      </c>
      <c r="L37" s="182">
        <v>6.2750000000000009E-6</v>
      </c>
      <c r="M37" s="182">
        <v>0.10455582000000001</v>
      </c>
      <c r="N37" s="182">
        <v>1.8825E-6</v>
      </c>
      <c r="O37" s="182">
        <v>3.1375000000000001E-7</v>
      </c>
      <c r="P37" s="182">
        <v>1.2549999999999999E-4</v>
      </c>
      <c r="Q37" s="182">
        <v>1.506E-4</v>
      </c>
      <c r="R37" s="182">
        <v>9.5380000000000008E-7</v>
      </c>
      <c r="S37" s="182">
        <v>9.5380000000000011E-8</v>
      </c>
      <c r="T37" s="182">
        <v>6.4005000000000002E-7</v>
      </c>
      <c r="U37" s="182">
        <v>1.4055999999999999E-5</v>
      </c>
      <c r="V37" s="182">
        <v>1.8825E-6</v>
      </c>
      <c r="W37" s="182" t="s">
        <v>390</v>
      </c>
      <c r="X37" s="182">
        <v>7.0280000000000007E-7</v>
      </c>
      <c r="Y37" s="182">
        <v>1.9829000000000001E-6</v>
      </c>
      <c r="Z37" s="182">
        <v>1.3930500000000002E-6</v>
      </c>
      <c r="AA37" s="182">
        <v>1.04918E-5</v>
      </c>
      <c r="AB37" s="183">
        <v>1.4570549999999999E-5</v>
      </c>
      <c r="AC37" s="182" t="s">
        <v>391</v>
      </c>
      <c r="AD37" s="182" t="s">
        <v>391</v>
      </c>
      <c r="AE37" s="184"/>
      <c r="AF37" s="186" t="s">
        <v>391</v>
      </c>
      <c r="AG37" s="186" t="s">
        <v>391</v>
      </c>
      <c r="AH37" s="186">
        <v>1196</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6.0156827792634751</v>
      </c>
      <c r="F39" s="183">
        <v>1.8687524463366822</v>
      </c>
      <c r="G39" s="183">
        <v>6.5844363043096941</v>
      </c>
      <c r="H39" s="183">
        <v>0.10608898700000013</v>
      </c>
      <c r="I39" s="183">
        <v>0.5105756466707333</v>
      </c>
      <c r="J39" s="183">
        <v>0.76053130967066995</v>
      </c>
      <c r="K39" s="183">
        <v>1.5391053536705928</v>
      </c>
      <c r="L39" s="183">
        <v>3.5935993480662974E-2</v>
      </c>
      <c r="M39" s="183">
        <v>6.6137396354430571</v>
      </c>
      <c r="N39" s="183">
        <v>0.31081843735695197</v>
      </c>
      <c r="O39" s="183">
        <v>2.3750931859958392E-2</v>
      </c>
      <c r="P39" s="183">
        <v>5.3190554227906105E-2</v>
      </c>
      <c r="Q39" s="183">
        <v>0.28383694966244172</v>
      </c>
      <c r="R39" s="183">
        <v>0.23371373085381805</v>
      </c>
      <c r="S39" s="183">
        <v>0.3178150074891854</v>
      </c>
      <c r="T39" s="183">
        <v>1.1349439386651139</v>
      </c>
      <c r="U39" s="183">
        <v>0.18335056944935829</v>
      </c>
      <c r="V39" s="183">
        <v>1.0803922368792793</v>
      </c>
      <c r="W39" s="183">
        <v>0.18285270247361313</v>
      </c>
      <c r="X39" s="183">
        <v>7.0934292460331947E-3</v>
      </c>
      <c r="Y39" s="183">
        <v>1.1456104735699742E-2</v>
      </c>
      <c r="Z39" s="183">
        <v>5.0118470074491973E-3</v>
      </c>
      <c r="AA39" s="183">
        <v>3.9693718449733814E-3</v>
      </c>
      <c r="AB39" s="183">
        <v>2.7530752834155493E-2</v>
      </c>
      <c r="AC39" s="183">
        <v>6.9523987658908659E-2</v>
      </c>
      <c r="AD39" s="183">
        <v>5.1522002808644767E-2</v>
      </c>
      <c r="AE39" s="184"/>
      <c r="AF39" s="183">
        <v>3116.6346564082041</v>
      </c>
      <c r="AG39" s="186">
        <v>9884.5557270701211</v>
      </c>
      <c r="AH39" s="183">
        <v>77039.315504104903</v>
      </c>
      <c r="AI39" s="183">
        <v>1679.8887835099997</v>
      </c>
      <c r="AJ39" s="186" t="s">
        <v>391</v>
      </c>
      <c r="AK39" s="185" t="s">
        <v>391</v>
      </c>
      <c r="AL39" s="160" t="s">
        <v>49</v>
      </c>
    </row>
    <row r="40" spans="1:256" s="2" customFormat="1" ht="24.75" customHeight="1" thickBot="1" x14ac:dyDescent="0.3">
      <c r="A40" s="120" t="s">
        <v>70</v>
      </c>
      <c r="B40" s="120" t="s">
        <v>105</v>
      </c>
      <c r="C40" s="121" t="s">
        <v>397</v>
      </c>
      <c r="D40" s="181"/>
      <c r="E40" s="182">
        <v>0.14094133333333334</v>
      </c>
      <c r="F40" s="183">
        <v>1.2401333333333337E-2</v>
      </c>
      <c r="G40" s="183">
        <v>2.8E-3</v>
      </c>
      <c r="H40" s="183">
        <v>3.1999999999999999E-5</v>
      </c>
      <c r="I40" s="183">
        <v>7.5359999999999993E-3</v>
      </c>
      <c r="J40" s="183">
        <v>7.5359999999999993E-3</v>
      </c>
      <c r="K40" s="183">
        <v>7.5359999999999993E-3</v>
      </c>
      <c r="L40" s="183">
        <v>4.8013333333333337E-3</v>
      </c>
      <c r="M40" s="183">
        <v>3.9381333333333331E-2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167.68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10.09727524324366</v>
      </c>
      <c r="F41" s="183">
        <v>201.99276689764898</v>
      </c>
      <c r="G41" s="183">
        <v>26.494122712307345</v>
      </c>
      <c r="H41" s="183">
        <v>0.24533677739493767</v>
      </c>
      <c r="I41" s="183">
        <v>67.545100497011376</v>
      </c>
      <c r="J41" s="183">
        <v>68.803316388046412</v>
      </c>
      <c r="K41" s="183">
        <v>74.74739929151589</v>
      </c>
      <c r="L41" s="183">
        <v>4.968003611451941</v>
      </c>
      <c r="M41" s="183">
        <v>924.50459049341634</v>
      </c>
      <c r="N41" s="183">
        <v>1.5935866614783816</v>
      </c>
      <c r="O41" s="183">
        <v>0.30814739822778858</v>
      </c>
      <c r="P41" s="183">
        <v>0.4170083888535841</v>
      </c>
      <c r="Q41" s="183">
        <v>0.47598962578416781</v>
      </c>
      <c r="R41" s="183">
        <v>1.5213237503751937</v>
      </c>
      <c r="S41" s="183">
        <v>0.58957030135605493</v>
      </c>
      <c r="T41" s="183">
        <v>0.36204753675472867</v>
      </c>
      <c r="U41" s="183">
        <v>0.20856052563434521</v>
      </c>
      <c r="V41" s="183">
        <v>4.7278147766241378</v>
      </c>
      <c r="W41" s="183">
        <v>0.15360430196735908</v>
      </c>
      <c r="X41" s="183">
        <v>15.188314480391018</v>
      </c>
      <c r="Y41" s="183">
        <v>12.039034856713183</v>
      </c>
      <c r="Z41" s="183">
        <v>6.2975312354303208</v>
      </c>
      <c r="AA41" s="183">
        <v>8.3482878612889273</v>
      </c>
      <c r="AB41" s="183">
        <v>41.873168433823459</v>
      </c>
      <c r="AC41" s="183">
        <v>12.653741166761092</v>
      </c>
      <c r="AD41" s="183">
        <v>0.2381655471048012</v>
      </c>
      <c r="AE41" s="184"/>
      <c r="AF41" s="183" t="s">
        <v>390</v>
      </c>
      <c r="AG41" s="186">
        <v>51846.591316458864</v>
      </c>
      <c r="AH41" s="183">
        <v>103105.74779904762</v>
      </c>
      <c r="AI41" s="183">
        <v>44189.000000000015</v>
      </c>
      <c r="AJ41" s="186" t="s">
        <v>391</v>
      </c>
      <c r="AK41" s="185" t="s">
        <v>391</v>
      </c>
      <c r="AL41" s="160" t="s">
        <v>49</v>
      </c>
    </row>
    <row r="42" spans="1:256" s="2" customFormat="1" ht="24.75" customHeight="1" thickBot="1" x14ac:dyDescent="0.3">
      <c r="A42" s="120" t="s">
        <v>70</v>
      </c>
      <c r="B42" s="120" t="s">
        <v>107</v>
      </c>
      <c r="C42" s="121" t="s">
        <v>108</v>
      </c>
      <c r="D42" s="181"/>
      <c r="E42" s="182">
        <v>1.5023499999999999E-2</v>
      </c>
      <c r="F42" s="183">
        <v>0.36840400000000001</v>
      </c>
      <c r="G42" s="183">
        <v>8.9999999999999987E-4</v>
      </c>
      <c r="H42" s="183">
        <v>1.15E-5</v>
      </c>
      <c r="I42" s="183">
        <v>5.8550000000000008E-3</v>
      </c>
      <c r="J42" s="183">
        <v>5.8550000000000008E-3</v>
      </c>
      <c r="K42" s="183">
        <v>5.8550000000000008E-3</v>
      </c>
      <c r="L42" s="183">
        <v>2.9250000000000001E-4</v>
      </c>
      <c r="M42" s="183">
        <v>2.0897400000000004</v>
      </c>
      <c r="N42" s="183">
        <v>6.7500000000000008E-3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0.36054590099999967</v>
      </c>
      <c r="F43" s="183">
        <v>0.35740218599999796</v>
      </c>
      <c r="G43" s="183">
        <v>0.74638003299999556</v>
      </c>
      <c r="H43" s="183" t="s">
        <v>439</v>
      </c>
      <c r="I43" s="183">
        <v>0.22832954800000127</v>
      </c>
      <c r="J43" s="183">
        <v>0.28721533999999599</v>
      </c>
      <c r="K43" s="183">
        <v>0.46281293299999399</v>
      </c>
      <c r="L43" s="183">
        <v>2.6028976213540438E-2</v>
      </c>
      <c r="M43" s="183">
        <v>1.4259399319999981</v>
      </c>
      <c r="N43" s="183">
        <v>5.1317741424823045E-2</v>
      </c>
      <c r="O43" s="183">
        <v>7.3907446020674318E-3</v>
      </c>
      <c r="P43" s="183">
        <v>3.8205875579055242E-3</v>
      </c>
      <c r="Q43" s="183">
        <v>3.9653525320459217E-2</v>
      </c>
      <c r="R43" s="183">
        <v>3.6784927093665987E-2</v>
      </c>
      <c r="S43" s="183">
        <v>4.7648714859988291E-2</v>
      </c>
      <c r="T43" s="183">
        <v>0.13749230566861498</v>
      </c>
      <c r="U43" s="183">
        <v>5.3980979833402731E-3</v>
      </c>
      <c r="V43" s="183">
        <v>0.30567147107012316</v>
      </c>
      <c r="W43" s="183">
        <v>5.1603458503156507E-2</v>
      </c>
      <c r="X43" s="183">
        <v>4.5586611897167105E-3</v>
      </c>
      <c r="Y43" s="183">
        <v>7.3004690275705365E-3</v>
      </c>
      <c r="Z43" s="183">
        <v>2.4935917885973127E-3</v>
      </c>
      <c r="AA43" s="183">
        <v>1.9874580394967692E-3</v>
      </c>
      <c r="AB43" s="183">
        <v>1.6340180045381337E-2</v>
      </c>
      <c r="AC43" s="183">
        <v>7.6111402080514031E-3</v>
      </c>
      <c r="AD43" s="183">
        <v>5.891202677605162E-3</v>
      </c>
      <c r="AE43" s="184"/>
      <c r="AF43" s="183">
        <v>384.35177613000042</v>
      </c>
      <c r="AG43" s="183">
        <v>811.87575689999971</v>
      </c>
      <c r="AH43" s="183">
        <v>2094.3501138999982</v>
      </c>
      <c r="AI43" s="183">
        <v>498.68607299999996</v>
      </c>
      <c r="AJ43" s="186" t="s">
        <v>391</v>
      </c>
      <c r="AK43" s="185" t="s">
        <v>391</v>
      </c>
      <c r="AL43" s="160" t="s">
        <v>49</v>
      </c>
    </row>
    <row r="44" spans="1:256" s="2" customFormat="1" ht="24.75" customHeight="1" thickBot="1" x14ac:dyDescent="0.3">
      <c r="A44" s="120" t="s">
        <v>70</v>
      </c>
      <c r="B44" s="120" t="s">
        <v>111</v>
      </c>
      <c r="C44" s="121" t="s">
        <v>112</v>
      </c>
      <c r="D44" s="181"/>
      <c r="E44" s="182">
        <v>36.168508333333335</v>
      </c>
      <c r="F44" s="183">
        <v>6.030243333333333</v>
      </c>
      <c r="G44" s="183">
        <v>6.6400000000000001E-3</v>
      </c>
      <c r="H44" s="183">
        <v>8.5122533333333323E-3</v>
      </c>
      <c r="I44" s="183">
        <v>2.0597509466666666</v>
      </c>
      <c r="J44" s="183">
        <v>2.1899786666666667</v>
      </c>
      <c r="K44" s="183">
        <v>2.1899786666666667</v>
      </c>
      <c r="L44" s="183">
        <v>1.2251155679999999</v>
      </c>
      <c r="M44" s="183">
        <v>25.623239999999996</v>
      </c>
      <c r="N44" s="183">
        <v>2.2500000000000003E-2</v>
      </c>
      <c r="O44" s="183">
        <v>3.2667999999999994E-3</v>
      </c>
      <c r="P44" s="183">
        <v>2.0162000000000001E-3</v>
      </c>
      <c r="Q44" s="183">
        <v>3.9399999999999995E-5</v>
      </c>
      <c r="R44" s="183">
        <v>1.142E-2</v>
      </c>
      <c r="S44" s="183">
        <v>2.4716800000000001E-2</v>
      </c>
      <c r="T44" s="183">
        <v>3.9032000000000008E-3</v>
      </c>
      <c r="U44" s="183">
        <v>1.3640000000000001E-4</v>
      </c>
      <c r="V44" s="183">
        <v>0.64263199999999998</v>
      </c>
      <c r="W44" s="183" t="s">
        <v>390</v>
      </c>
      <c r="X44" s="183">
        <v>1.12108E-2</v>
      </c>
      <c r="Y44" s="183">
        <v>5.5288000000000006E-4</v>
      </c>
      <c r="Z44" s="183">
        <v>1.3279200000000001E-4</v>
      </c>
      <c r="AA44" s="183">
        <v>2.1119999999999998E-4</v>
      </c>
      <c r="AB44" s="183">
        <v>1.2107672E-2</v>
      </c>
      <c r="AC44" s="183" t="s">
        <v>390</v>
      </c>
      <c r="AD44" s="183" t="s">
        <v>390</v>
      </c>
      <c r="AE44" s="184"/>
      <c r="AF44" s="183">
        <v>17240.602507836989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0.40025333333333329</v>
      </c>
      <c r="F47" s="183">
        <v>2.7797000000000002E-2</v>
      </c>
      <c r="G47" s="183">
        <v>2.2000000000000001E-3</v>
      </c>
      <c r="H47" s="183">
        <v>8.7999999999999998E-5</v>
      </c>
      <c r="I47" s="183">
        <v>1.4182666666666666E-2</v>
      </c>
      <c r="J47" s="183">
        <v>1.4182666666666666E-2</v>
      </c>
      <c r="K47" s="183">
        <v>1.4182666666666666E-2</v>
      </c>
      <c r="L47" s="183">
        <v>9.2693333333333343E-3</v>
      </c>
      <c r="M47" s="183">
        <v>9.9267666666666657E-2</v>
      </c>
      <c r="N47" s="183">
        <v>4.1250000000000003E-6</v>
      </c>
      <c r="O47" s="183">
        <v>1.1E-4</v>
      </c>
      <c r="P47" s="183">
        <v>5.8299999999999994E-5</v>
      </c>
      <c r="Q47" s="183">
        <v>1.1000000000000001E-6</v>
      </c>
      <c r="R47" s="183">
        <v>5.5000000000000003E-4</v>
      </c>
      <c r="S47" s="183">
        <v>1.8700000000000001E-2</v>
      </c>
      <c r="T47" s="183">
        <v>7.6999999999999996E-4</v>
      </c>
      <c r="U47" s="183">
        <v>1.1E-4</v>
      </c>
      <c r="V47" s="183">
        <v>1.0999999999999999E-2</v>
      </c>
      <c r="W47" s="183" t="s">
        <v>390</v>
      </c>
      <c r="X47" s="183">
        <v>3.3E-4</v>
      </c>
      <c r="Y47" s="183">
        <v>5.5000000000000003E-4</v>
      </c>
      <c r="Z47" s="183">
        <v>3.7839999999999998E-4</v>
      </c>
      <c r="AA47" s="183">
        <v>2.3319999999999998E-4</v>
      </c>
      <c r="AB47" s="183">
        <v>1.4916E-3</v>
      </c>
      <c r="AC47" s="183" t="s">
        <v>390</v>
      </c>
      <c r="AD47" s="183" t="s">
        <v>390</v>
      </c>
      <c r="AE47" s="184"/>
      <c r="AF47" s="183">
        <v>461.12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12.545775000000001</v>
      </c>
      <c r="G48" s="188" t="s">
        <v>391</v>
      </c>
      <c r="H48" s="188" t="s">
        <v>391</v>
      </c>
      <c r="I48" s="183">
        <v>0.35594880000000007</v>
      </c>
      <c r="J48" s="183">
        <v>2.4891600000000005</v>
      </c>
      <c r="K48" s="183">
        <v>5.4328960000000004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66.105999999999995</v>
      </c>
      <c r="AL48" s="160" t="s">
        <v>122</v>
      </c>
    </row>
    <row r="49" spans="1:38" s="2" customFormat="1" ht="24.75" customHeight="1" thickBot="1" x14ac:dyDescent="0.3">
      <c r="A49" s="120" t="s">
        <v>119</v>
      </c>
      <c r="B49" s="120" t="s">
        <v>123</v>
      </c>
      <c r="C49" s="121" t="s">
        <v>124</v>
      </c>
      <c r="D49" s="181"/>
      <c r="E49" s="182">
        <v>0.49975799999999998</v>
      </c>
      <c r="F49" s="182">
        <v>0.65386855999999993</v>
      </c>
      <c r="G49" s="182">
        <v>0.50640627000000005</v>
      </c>
      <c r="H49" s="182">
        <v>7.1816299E-2</v>
      </c>
      <c r="I49" s="182">
        <v>0.50926074700000001</v>
      </c>
      <c r="J49" s="182">
        <v>0.772158236</v>
      </c>
      <c r="K49" s="182">
        <v>1.00860609</v>
      </c>
      <c r="L49" s="182">
        <v>0.24953776603</v>
      </c>
      <c r="M49" s="182">
        <v>0.80533038000000001</v>
      </c>
      <c r="N49" s="182" t="s">
        <v>390</v>
      </c>
      <c r="O49" s="182" t="s">
        <v>390</v>
      </c>
      <c r="P49" s="182" t="s">
        <v>390</v>
      </c>
      <c r="Q49" s="182" t="s">
        <v>390</v>
      </c>
      <c r="R49" s="182" t="s">
        <v>390</v>
      </c>
      <c r="S49" s="182" t="s">
        <v>390</v>
      </c>
      <c r="T49" s="182" t="s">
        <v>390</v>
      </c>
      <c r="U49" s="182" t="s">
        <v>390</v>
      </c>
      <c r="V49" s="182" t="s">
        <v>390</v>
      </c>
      <c r="W49" s="182" t="s">
        <v>390</v>
      </c>
      <c r="X49" s="182">
        <v>9.4052471782824179E-2</v>
      </c>
      <c r="Y49" s="182">
        <v>0.11565752571811089</v>
      </c>
      <c r="Z49" s="182">
        <v>6.9722349978708409E-2</v>
      </c>
      <c r="AA49" s="182">
        <v>2.9847053875472183E-2</v>
      </c>
      <c r="AB49" s="183">
        <v>0.30927940135511578</v>
      </c>
      <c r="AC49" s="182" t="s">
        <v>390</v>
      </c>
      <c r="AD49" s="182" t="s">
        <v>390</v>
      </c>
      <c r="AE49" s="184"/>
      <c r="AF49" s="186" t="s">
        <v>391</v>
      </c>
      <c r="AG49" s="186" t="s">
        <v>391</v>
      </c>
      <c r="AH49" s="186" t="s">
        <v>391</v>
      </c>
      <c r="AI49" s="186" t="s">
        <v>391</v>
      </c>
      <c r="AJ49" s="186" t="s">
        <v>391</v>
      </c>
      <c r="AK49" s="186">
        <v>4.6680000000000001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0.13202999700000001</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0.18271699999999999</v>
      </c>
      <c r="AL51" s="160" t="s">
        <v>130</v>
      </c>
    </row>
    <row r="52" spans="1:38" s="2" customFormat="1" ht="24.75" customHeight="1" thickBot="1" x14ac:dyDescent="0.3">
      <c r="A52" s="120" t="s">
        <v>119</v>
      </c>
      <c r="B52" s="123" t="s">
        <v>131</v>
      </c>
      <c r="C52" s="125" t="s">
        <v>399</v>
      </c>
      <c r="D52" s="192"/>
      <c r="E52" s="183">
        <v>0.23880099999999999</v>
      </c>
      <c r="F52" s="183">
        <v>0.20307889999999998</v>
      </c>
      <c r="G52" s="183">
        <v>2.5641836039999997</v>
      </c>
      <c r="H52" s="183" t="s">
        <v>390</v>
      </c>
      <c r="I52" s="183">
        <v>1.2938345E-2</v>
      </c>
      <c r="J52" s="183">
        <v>2.2180020000000002E-2</v>
      </c>
      <c r="K52" s="183">
        <v>3.6966700000000012E-2</v>
      </c>
      <c r="L52" s="183" t="s">
        <v>391</v>
      </c>
      <c r="M52" s="183">
        <v>0.118985144</v>
      </c>
      <c r="N52" s="183">
        <v>1.8216E-2</v>
      </c>
      <c r="O52" s="183">
        <v>3.0360000000000001E-3</v>
      </c>
      <c r="P52" s="183">
        <v>3.6431999999999997E-3</v>
      </c>
      <c r="Q52" s="183">
        <v>6.0720000000000001E-4</v>
      </c>
      <c r="R52" s="183">
        <v>6.0720000000000001E-4</v>
      </c>
      <c r="S52" s="183">
        <v>7.2863999999999993E-3</v>
      </c>
      <c r="T52" s="183">
        <v>3.2181599999999998E-2</v>
      </c>
      <c r="U52" s="183">
        <v>6.0720000000000001E-4</v>
      </c>
      <c r="V52" s="183">
        <v>6.0720000000000001E-3</v>
      </c>
      <c r="W52" s="183">
        <v>7.2863999999999993E-3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6.0720000000000001</v>
      </c>
      <c r="AL52" s="160" t="s">
        <v>132</v>
      </c>
    </row>
    <row r="53" spans="1:38" s="2" customFormat="1" ht="24.75" customHeight="1" thickBot="1" x14ac:dyDescent="0.3">
      <c r="A53" s="120" t="s">
        <v>119</v>
      </c>
      <c r="B53" s="123" t="s">
        <v>133</v>
      </c>
      <c r="C53" s="125" t="s">
        <v>134</v>
      </c>
      <c r="D53" s="192"/>
      <c r="E53" s="188" t="s">
        <v>391</v>
      </c>
      <c r="F53" s="183">
        <v>0.1756916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4.4379999999999997</v>
      </c>
      <c r="AL53" s="160" t="s">
        <v>135</v>
      </c>
    </row>
    <row r="54" spans="1:38" s="2" customFormat="1" ht="23.4" thickBot="1" x14ac:dyDescent="0.3">
      <c r="A54" s="120" t="s">
        <v>119</v>
      </c>
      <c r="B54" s="123" t="s">
        <v>136</v>
      </c>
      <c r="C54" s="125" t="s">
        <v>137</v>
      </c>
      <c r="D54" s="192"/>
      <c r="E54" s="182" t="s">
        <v>391</v>
      </c>
      <c r="F54" s="183">
        <v>1.3085291318844139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6379.0960000000005</v>
      </c>
      <c r="AL54" s="160" t="s">
        <v>425</v>
      </c>
    </row>
    <row r="55" spans="1:38" s="2" customFormat="1" ht="24.75" customHeight="1" thickBot="1" x14ac:dyDescent="0.3">
      <c r="A55" s="120" t="s">
        <v>119</v>
      </c>
      <c r="B55" s="123" t="s">
        <v>138</v>
      </c>
      <c r="C55" s="125" t="s">
        <v>139</v>
      </c>
      <c r="D55" s="192"/>
      <c r="E55" s="182">
        <v>8.2608000000000001E-2</v>
      </c>
      <c r="F55" s="183">
        <v>1.711E-2</v>
      </c>
      <c r="G55" s="183">
        <v>0.75931719999999991</v>
      </c>
      <c r="H55" s="183" t="s">
        <v>390</v>
      </c>
      <c r="I55" s="183">
        <v>1.168772E-2</v>
      </c>
      <c r="J55" s="183">
        <v>1.806284E-2</v>
      </c>
      <c r="K55" s="183">
        <v>2.1250399999999999E-2</v>
      </c>
      <c r="L55" s="183">
        <v>2.8050528E-3</v>
      </c>
      <c r="M55" s="183">
        <v>4.4009159999999999E-2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95.033550000000005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2.6810221999999998E-2</v>
      </c>
      <c r="J57" s="182">
        <v>3.8424377999999988E-2</v>
      </c>
      <c r="K57" s="182">
        <v>4.6456620000000004E-2</v>
      </c>
      <c r="L57" s="182">
        <v>8.0430665999999993E-4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2954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1.4790840000000001E-2</v>
      </c>
      <c r="J58" s="182">
        <v>2.0953690000000001E-2</v>
      </c>
      <c r="K58" s="182">
        <v>2.46514E-2</v>
      </c>
      <c r="L58" s="182">
        <v>6.8037864000000003E-5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1128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3.6099660000000005E-3</v>
      </c>
      <c r="J59" s="182">
        <v>8.1481609999999975E-3</v>
      </c>
      <c r="K59" s="182">
        <v>1.092243E-2</v>
      </c>
      <c r="L59" s="182">
        <v>2.2381789200000002E-6</v>
      </c>
      <c r="M59" s="182" t="s">
        <v>390</v>
      </c>
      <c r="N59" s="182">
        <v>5.3379870269160001</v>
      </c>
      <c r="O59" s="182">
        <v>0.30645270964799987</v>
      </c>
      <c r="P59" s="182">
        <v>3.6543271080000006E-3</v>
      </c>
      <c r="Q59" s="182">
        <v>0.52644805595599964</v>
      </c>
      <c r="R59" s="182">
        <v>0.43747012024600007</v>
      </c>
      <c r="S59" s="182">
        <v>0.20991521701900007</v>
      </c>
      <c r="T59" s="182">
        <v>0.330184366984</v>
      </c>
      <c r="U59" s="182">
        <v>1.7743868057799999</v>
      </c>
      <c r="V59" s="182">
        <v>3.9753202583099996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1203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0.60707684999999956</v>
      </c>
      <c r="J60" s="183">
        <v>1.9445858299999998</v>
      </c>
      <c r="K60" s="183">
        <v>3.7412079999999999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73067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4.7738306726367828E-2</v>
      </c>
      <c r="J61" s="183">
        <v>0.47968099531815356</v>
      </c>
      <c r="K61" s="183">
        <v>0.99039791613765915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3.9542599999999997E-2</v>
      </c>
      <c r="G63" s="182">
        <v>3.2171500000000002E-3</v>
      </c>
      <c r="H63" s="182">
        <v>1.4183989999999997E-2</v>
      </c>
      <c r="I63" s="182">
        <v>9.654473999999998E-3</v>
      </c>
      <c r="J63" s="182">
        <v>2.1142138999999997E-2</v>
      </c>
      <c r="K63" s="182">
        <v>3.6541060000000007E-2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0.25804300000000002</v>
      </c>
      <c r="F64" s="182" t="s">
        <v>390</v>
      </c>
      <c r="G64" s="182" t="s">
        <v>390</v>
      </c>
      <c r="H64" s="182">
        <v>2.5804299999999999E-3</v>
      </c>
      <c r="I64" s="182" t="s">
        <v>391</v>
      </c>
      <c r="J64" s="182" t="s">
        <v>391</v>
      </c>
      <c r="K64" s="182" t="s">
        <v>391</v>
      </c>
      <c r="L64" s="182" t="s">
        <v>391</v>
      </c>
      <c r="M64" s="182">
        <v>2.5804300000000002E-2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258.04300000000001</v>
      </c>
      <c r="AL64" s="160" t="s">
        <v>160</v>
      </c>
    </row>
    <row r="65" spans="1:38" s="2" customFormat="1" ht="24.75" customHeight="1" thickBot="1" x14ac:dyDescent="0.3">
      <c r="A65" s="120" t="s">
        <v>53</v>
      </c>
      <c r="B65" s="123" t="s">
        <v>161</v>
      </c>
      <c r="C65" s="121" t="s">
        <v>162</v>
      </c>
      <c r="D65" s="181"/>
      <c r="E65" s="182">
        <v>0.38113139600000007</v>
      </c>
      <c r="F65" s="182" t="s">
        <v>391</v>
      </c>
      <c r="G65" s="182" t="s">
        <v>391</v>
      </c>
      <c r="H65" s="182">
        <v>1.7389999999999999E-2</v>
      </c>
      <c r="I65" s="182">
        <v>3.5000000000000004E-5</v>
      </c>
      <c r="J65" s="182" t="s">
        <v>391</v>
      </c>
      <c r="K65" s="182" t="s">
        <v>391</v>
      </c>
      <c r="L65" s="182">
        <v>6.3E-7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517.93100000000004</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6.4660000000000004E-3</v>
      </c>
      <c r="F68" s="182">
        <v>5.5849999999999997E-4</v>
      </c>
      <c r="G68" s="182">
        <v>0.14657699999999999</v>
      </c>
      <c r="H68" s="182" t="s">
        <v>391</v>
      </c>
      <c r="I68" s="182">
        <v>8.6295300000000016E-3</v>
      </c>
      <c r="J68" s="182">
        <v>1.2225168E-2</v>
      </c>
      <c r="K68" s="182">
        <v>1.4382549999999999E-2</v>
      </c>
      <c r="L68" s="182">
        <v>1.5533154000000002E-4</v>
      </c>
      <c r="M68" s="182">
        <v>2.0497399999999999E-2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30.968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0.71830706999999994</v>
      </c>
      <c r="F70" s="182">
        <v>0.36821214299999994</v>
      </c>
      <c r="G70" s="182">
        <v>0.50301311000000004</v>
      </c>
      <c r="H70" s="182">
        <v>0.32585943999999989</v>
      </c>
      <c r="I70" s="182">
        <v>0.188885683</v>
      </c>
      <c r="J70" s="182">
        <v>0.29925193600000011</v>
      </c>
      <c r="K70" s="182">
        <v>0.4043813289999999</v>
      </c>
      <c r="L70" s="182">
        <v>3.3999422939999997E-3</v>
      </c>
      <c r="M70" s="182">
        <v>0.22781043000000001</v>
      </c>
      <c r="N70" s="182" t="s">
        <v>390</v>
      </c>
      <c r="O70" s="182" t="s">
        <v>390</v>
      </c>
      <c r="P70" s="182">
        <v>0.17899000000000001</v>
      </c>
      <c r="Q70" s="182" t="s">
        <v>390</v>
      </c>
      <c r="R70" s="182">
        <v>5.7999999999999996E-3</v>
      </c>
      <c r="S70" s="182" t="s">
        <v>390</v>
      </c>
      <c r="T70" s="182">
        <v>1.2999999999999999E-3</v>
      </c>
      <c r="U70" s="182">
        <v>3.0000000000000001E-3</v>
      </c>
      <c r="V70" s="182">
        <v>5.5E-2</v>
      </c>
      <c r="W70" s="182">
        <v>6.1764262648008614E-3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0.68920869000000007</v>
      </c>
      <c r="F72" s="182">
        <v>1.22</v>
      </c>
      <c r="G72" s="182">
        <v>5.3795361999999999E-2</v>
      </c>
      <c r="H72" s="182" t="s">
        <v>390</v>
      </c>
      <c r="I72" s="182">
        <v>0.60314406700000012</v>
      </c>
      <c r="J72" s="182">
        <v>0.83298859500000022</v>
      </c>
      <c r="K72" s="182">
        <v>0.9675785389999999</v>
      </c>
      <c r="L72" s="182">
        <v>2.1713186412000004E-3</v>
      </c>
      <c r="M72" s="182">
        <v>29.033534839999998</v>
      </c>
      <c r="N72" s="182">
        <v>5.287312289478054</v>
      </c>
      <c r="O72" s="182">
        <v>0.29295110224358945</v>
      </c>
      <c r="P72" s="182">
        <v>0.42142716581514583</v>
      </c>
      <c r="Q72" s="182">
        <v>1.0086331746217543</v>
      </c>
      <c r="R72" s="182">
        <v>0.64206801272500003</v>
      </c>
      <c r="S72" s="182">
        <v>0.13427820039999999</v>
      </c>
      <c r="T72" s="182">
        <v>0.69375172394999995</v>
      </c>
      <c r="U72" s="182">
        <v>1.7462556000000001E-2</v>
      </c>
      <c r="V72" s="182">
        <v>12.371837630928631</v>
      </c>
      <c r="W72" s="182">
        <v>4.1235680815033557</v>
      </c>
      <c r="X72" s="182">
        <v>3.7491973640272152E-3</v>
      </c>
      <c r="Y72" s="182">
        <v>1.9447809484121874E-2</v>
      </c>
      <c r="Z72" s="182">
        <v>6.6100755162690188E-3</v>
      </c>
      <c r="AA72" s="182">
        <v>8.8890245947472401E-4</v>
      </c>
      <c r="AB72" s="183">
        <v>3.0695984823892828E-2</v>
      </c>
      <c r="AC72" s="182" t="s">
        <v>439</v>
      </c>
      <c r="AD72" s="182">
        <v>0.17506348706046562</v>
      </c>
      <c r="AE72" s="184"/>
      <c r="AF72" s="191" t="s">
        <v>391</v>
      </c>
      <c r="AG72" s="191" t="s">
        <v>391</v>
      </c>
      <c r="AH72" s="191" t="s">
        <v>391</v>
      </c>
      <c r="AI72" s="191" t="s">
        <v>391</v>
      </c>
      <c r="AJ72" s="191" t="s">
        <v>391</v>
      </c>
      <c r="AK72" s="183">
        <v>6353.705390000001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2.9753399999999999E-3</v>
      </c>
      <c r="J73" s="182">
        <v>4.2150650000000005E-3</v>
      </c>
      <c r="K73" s="182">
        <v>4.9588999999999996E-3</v>
      </c>
      <c r="L73" s="182">
        <v>2.9753400000000001E-4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3.8932201000000013E-2</v>
      </c>
      <c r="J74" s="182">
        <v>5.4351626000000007E-2</v>
      </c>
      <c r="K74" s="182">
        <v>7.3284899999999972E-2</v>
      </c>
      <c r="L74" s="182">
        <v>8.9544062300000028E-4</v>
      </c>
      <c r="M74" s="182" t="s">
        <v>390</v>
      </c>
      <c r="N74" s="182">
        <v>4.6748187763157895E-2</v>
      </c>
      <c r="O74" s="182">
        <v>2.7873169924504753E-3</v>
      </c>
      <c r="P74" s="182">
        <v>2.2961979517495024E-3</v>
      </c>
      <c r="Q74" s="182">
        <v>8.4492142442058379E-3</v>
      </c>
      <c r="R74" s="182">
        <v>3.0000000000000003E-4</v>
      </c>
      <c r="S74" s="182">
        <v>3.3822258064516122E-2</v>
      </c>
      <c r="T74" s="182">
        <v>1E-4</v>
      </c>
      <c r="U74" s="182" t="s">
        <v>390</v>
      </c>
      <c r="V74" s="182">
        <v>0.46456718654434254</v>
      </c>
      <c r="W74" s="182">
        <v>2.1276806678558205E-2</v>
      </c>
      <c r="X74" s="182" t="s">
        <v>390</v>
      </c>
      <c r="Y74" s="182" t="s">
        <v>390</v>
      </c>
      <c r="Z74" s="182" t="s">
        <v>390</v>
      </c>
      <c r="AA74" s="182" t="s">
        <v>390</v>
      </c>
      <c r="AB74" s="182">
        <v>9.2353119263040702E-5</v>
      </c>
      <c r="AC74" s="182">
        <v>171.1</v>
      </c>
      <c r="AD74" s="182">
        <v>2.494353729131145E-5</v>
      </c>
      <c r="AE74" s="184"/>
      <c r="AF74" s="191" t="s">
        <v>391</v>
      </c>
      <c r="AG74" s="191" t="s">
        <v>391</v>
      </c>
      <c r="AH74" s="191" t="s">
        <v>391</v>
      </c>
      <c r="AI74" s="191" t="s">
        <v>391</v>
      </c>
      <c r="AJ74" s="191" t="s">
        <v>391</v>
      </c>
      <c r="AK74" s="186">
        <v>34.22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3.3761339999999998E-3</v>
      </c>
      <c r="J76" s="183">
        <v>4.2730560000000008E-3</v>
      </c>
      <c r="K76" s="183">
        <v>4.499770000000001E-3</v>
      </c>
      <c r="L76" s="183" t="s">
        <v>390</v>
      </c>
      <c r="M76" s="182" t="s">
        <v>390</v>
      </c>
      <c r="N76" s="183">
        <v>3.1764030000000001</v>
      </c>
      <c r="O76" s="183">
        <v>3.7553108848864527E-3</v>
      </c>
      <c r="P76" s="183">
        <v>3.4933124510571657E-3</v>
      </c>
      <c r="Q76" s="183">
        <v>3.0653816758026625E-2</v>
      </c>
      <c r="R76" s="183">
        <v>7.0351431306012353E-4</v>
      </c>
      <c r="S76" s="183">
        <v>2.4453187157400156E-3</v>
      </c>
      <c r="T76" s="183">
        <v>4.453973375097885E-3</v>
      </c>
      <c r="U76" s="183">
        <v>2.707317149569303E-3</v>
      </c>
      <c r="V76" s="183">
        <v>3.4084055512050813E-3</v>
      </c>
      <c r="W76" s="183">
        <v>7.7022687722961808E-2</v>
      </c>
      <c r="X76" s="183" t="s">
        <v>390</v>
      </c>
      <c r="Y76" s="183" t="s">
        <v>390</v>
      </c>
      <c r="Z76" s="183" t="s">
        <v>390</v>
      </c>
      <c r="AA76" s="183" t="s">
        <v>390</v>
      </c>
      <c r="AB76" s="183">
        <v>2.7073171495693032E-4</v>
      </c>
      <c r="AC76" s="183" t="s">
        <v>390</v>
      </c>
      <c r="AD76" s="183">
        <v>2.619984338292874E-6</v>
      </c>
      <c r="AE76" s="184"/>
      <c r="AF76" s="191" t="s">
        <v>391</v>
      </c>
      <c r="AG76" s="191" t="s">
        <v>391</v>
      </c>
      <c r="AH76" s="191" t="s">
        <v>391</v>
      </c>
      <c r="AI76" s="191" t="s">
        <v>391</v>
      </c>
      <c r="AJ76" s="191" t="s">
        <v>391</v>
      </c>
      <c r="AK76" s="183">
        <v>27.881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0.29164999999999996</v>
      </c>
      <c r="O77" s="194">
        <v>7.0610000000000006E-2</v>
      </c>
      <c r="P77" s="194">
        <v>4.6050000000000003E-4</v>
      </c>
      <c r="Q77" s="194">
        <v>9.2099999999999994E-3</v>
      </c>
      <c r="R77" s="194" t="s">
        <v>390</v>
      </c>
      <c r="S77" s="194" t="s">
        <v>390</v>
      </c>
      <c r="T77" s="194" t="s">
        <v>390</v>
      </c>
      <c r="U77" s="194" t="s">
        <v>390</v>
      </c>
      <c r="V77" s="194">
        <v>8.6591283138399644E-2</v>
      </c>
      <c r="W77" s="194">
        <v>1.5349999999999999E-3</v>
      </c>
      <c r="X77" s="194" t="s">
        <v>390</v>
      </c>
      <c r="Y77" s="194" t="s">
        <v>390</v>
      </c>
      <c r="Z77" s="194" t="s">
        <v>390</v>
      </c>
      <c r="AA77" s="194" t="s">
        <v>390</v>
      </c>
      <c r="AB77" s="183" t="s">
        <v>390</v>
      </c>
      <c r="AC77" s="194" t="s">
        <v>390</v>
      </c>
      <c r="AD77" s="194">
        <v>1.1052E-6</v>
      </c>
      <c r="AE77" s="184"/>
      <c r="AF77" s="191" t="s">
        <v>391</v>
      </c>
      <c r="AG77" s="191" t="s">
        <v>391</v>
      </c>
      <c r="AH77" s="191" t="s">
        <v>391</v>
      </c>
      <c r="AI77" s="191" t="s">
        <v>391</v>
      </c>
      <c r="AJ77" s="191" t="s">
        <v>391</v>
      </c>
      <c r="AK77" s="186">
        <v>0.307</v>
      </c>
      <c r="AL77" s="160" t="s">
        <v>196</v>
      </c>
    </row>
    <row r="78" spans="1:38" s="2" customFormat="1" ht="24.75" customHeight="1" thickBot="1" x14ac:dyDescent="0.3">
      <c r="A78" s="120" t="s">
        <v>53</v>
      </c>
      <c r="B78" s="120" t="s">
        <v>197</v>
      </c>
      <c r="C78" s="121" t="s">
        <v>198</v>
      </c>
      <c r="D78" s="181"/>
      <c r="E78" s="182" t="s">
        <v>390</v>
      </c>
      <c r="F78" s="182" t="s">
        <v>390</v>
      </c>
      <c r="G78" s="182">
        <v>1.2000000000000002E-7</v>
      </c>
      <c r="H78" s="182" t="s">
        <v>390</v>
      </c>
      <c r="I78" s="182">
        <v>2.3759999999999998E-6</v>
      </c>
      <c r="J78" s="182">
        <v>3.1240000000000001E-6</v>
      </c>
      <c r="K78" s="182">
        <v>3.9999999999999998E-6</v>
      </c>
      <c r="L78" s="182">
        <v>2.3759999999999997E-9</v>
      </c>
      <c r="M78" s="182" t="s">
        <v>390</v>
      </c>
      <c r="N78" s="182">
        <v>4.0000000000000001E-3</v>
      </c>
      <c r="O78" s="182">
        <v>1.9E-3</v>
      </c>
      <c r="P78" s="182">
        <v>1.21157284E-4</v>
      </c>
      <c r="Q78" s="182">
        <v>8.8361553548387103E-4</v>
      </c>
      <c r="R78" s="182" t="s">
        <v>390</v>
      </c>
      <c r="S78" s="182">
        <v>3.32E-2</v>
      </c>
      <c r="T78" s="182">
        <v>6.8480203999999993E-4</v>
      </c>
      <c r="U78" s="182" t="s">
        <v>390</v>
      </c>
      <c r="V78" s="182">
        <v>3.0499999999999999E-2</v>
      </c>
      <c r="W78" s="182">
        <v>0.26338539999999999</v>
      </c>
      <c r="X78" s="182" t="s">
        <v>390</v>
      </c>
      <c r="Y78" s="182" t="s">
        <v>390</v>
      </c>
      <c r="Z78" s="182" t="s">
        <v>390</v>
      </c>
      <c r="AA78" s="182" t="s">
        <v>390</v>
      </c>
      <c r="AB78" s="183">
        <v>8.1928638248847916E-5</v>
      </c>
      <c r="AC78" s="182" t="s">
        <v>390</v>
      </c>
      <c r="AD78" s="182">
        <v>1.9490519600000001E-5</v>
      </c>
      <c r="AE78" s="184"/>
      <c r="AF78" s="186" t="s">
        <v>391</v>
      </c>
      <c r="AG78" s="186" t="s">
        <v>391</v>
      </c>
      <c r="AH78" s="186" t="s">
        <v>391</v>
      </c>
      <c r="AI78" s="186" t="s">
        <v>391</v>
      </c>
      <c r="AJ78" s="186" t="s">
        <v>391</v>
      </c>
      <c r="AK78" s="186">
        <v>5.2677079999999998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0.16385305199999997</v>
      </c>
      <c r="F80" s="182">
        <v>0.11931525799999998</v>
      </c>
      <c r="G80" s="182">
        <v>0.21339250000000001</v>
      </c>
      <c r="H80" s="182">
        <v>3.7199999999999999E-4</v>
      </c>
      <c r="I80" s="182">
        <v>1.8207714999999992E-2</v>
      </c>
      <c r="J80" s="182">
        <v>2.9864958E-2</v>
      </c>
      <c r="K80" s="182">
        <v>4.4778479999999989E-2</v>
      </c>
      <c r="L80" s="182">
        <v>8.6213499999999998E-7</v>
      </c>
      <c r="M80" s="182">
        <v>0.17206474000000002</v>
      </c>
      <c r="N80" s="183">
        <v>0.10977000000000001</v>
      </c>
      <c r="O80" s="183">
        <v>4.0000000000000002E-4</v>
      </c>
      <c r="P80" s="183">
        <v>7.6245825148387098E-4</v>
      </c>
      <c r="Q80" s="183" t="s">
        <v>390</v>
      </c>
      <c r="R80" s="183">
        <v>8.9414000000000007E-2</v>
      </c>
      <c r="S80" s="183">
        <v>0.45421199999999995</v>
      </c>
      <c r="T80" s="183">
        <v>4.9456E-2</v>
      </c>
      <c r="U80" s="183" t="s">
        <v>390</v>
      </c>
      <c r="V80" s="183">
        <v>0.75853499999999996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12.2690304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0.23849999999999999</v>
      </c>
      <c r="G83" s="183" t="s">
        <v>390</v>
      </c>
      <c r="H83" s="183" t="s">
        <v>391</v>
      </c>
      <c r="I83" s="183">
        <v>3.7683000000000001E-2</v>
      </c>
      <c r="J83" s="183">
        <v>0.25185600000000002</v>
      </c>
      <c r="K83" s="183">
        <v>0.88244999999999996</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1.401</v>
      </c>
      <c r="AL83" s="160" t="s">
        <v>385</v>
      </c>
    </row>
    <row r="84" spans="1:38" s="2" customFormat="1" ht="24.75" customHeight="1" thickBot="1" x14ac:dyDescent="0.3">
      <c r="A84" s="120" t="s">
        <v>53</v>
      </c>
      <c r="B84" s="129" t="s">
        <v>213</v>
      </c>
      <c r="C84" s="130" t="s">
        <v>214</v>
      </c>
      <c r="D84" s="122"/>
      <c r="E84" s="183" t="s">
        <v>390</v>
      </c>
      <c r="F84" s="183">
        <v>3.0635000000000003E-3</v>
      </c>
      <c r="G84" s="183" t="s">
        <v>391</v>
      </c>
      <c r="H84" s="183" t="s">
        <v>391</v>
      </c>
      <c r="I84" s="183">
        <v>2.5851299999999997E-3</v>
      </c>
      <c r="J84" s="183">
        <v>3.9497679999999993E-3</v>
      </c>
      <c r="K84" s="183">
        <v>5.4585499999999995E-3</v>
      </c>
      <c r="L84" s="183">
        <v>3.360669E-7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38.986969600000002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24.09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4.0167309999999984E-2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3.5139999999999998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12.244</v>
      </c>
      <c r="G90" s="183" t="s">
        <v>391</v>
      </c>
      <c r="H90" s="183" t="s">
        <v>391</v>
      </c>
      <c r="I90" s="183">
        <v>1.6329862909090904E-4</v>
      </c>
      <c r="J90" s="183">
        <v>2.4494794363636358E-3</v>
      </c>
      <c r="K90" s="183">
        <v>2.9938081999999998E-3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3.0994953787200005E-2</v>
      </c>
      <c r="F91" s="183">
        <v>0.25842018599936001</v>
      </c>
      <c r="G91" s="183">
        <v>4.9323183600000009E-3</v>
      </c>
      <c r="H91" s="183">
        <v>7.0481564441600017E-2</v>
      </c>
      <c r="I91" s="183">
        <v>0.54338409952800004</v>
      </c>
      <c r="J91" s="183">
        <v>0.62174589916800005</v>
      </c>
      <c r="K91" s="183">
        <v>0.63793108954800004</v>
      </c>
      <c r="L91" s="183" t="s">
        <v>390</v>
      </c>
      <c r="M91" s="183">
        <v>0.94746888237040006</v>
      </c>
      <c r="N91" s="183">
        <v>1.280442912</v>
      </c>
      <c r="O91" s="183">
        <v>9.4128113961600021E-2</v>
      </c>
      <c r="P91" s="183">
        <v>9.3093426000000003E-5</v>
      </c>
      <c r="Q91" s="183">
        <v>2.1721799399999999E-3</v>
      </c>
      <c r="R91" s="183">
        <v>2.54782008E-2</v>
      </c>
      <c r="S91" s="183">
        <v>0.81685974332159994</v>
      </c>
      <c r="T91" s="183">
        <v>9.485201566080001E-2</v>
      </c>
      <c r="U91" s="183" t="s">
        <v>390</v>
      </c>
      <c r="V91" s="183">
        <v>0.47049215566079999</v>
      </c>
      <c r="W91" s="183">
        <v>1.6983509504000004E-3</v>
      </c>
      <c r="X91" s="183">
        <v>1.8851695549440002E-3</v>
      </c>
      <c r="Y91" s="183">
        <v>7.6425792768000005E-4</v>
      </c>
      <c r="Z91" s="183">
        <v>7.6425792768000005E-4</v>
      </c>
      <c r="AA91" s="183">
        <v>7.6425792768000005E-4</v>
      </c>
      <c r="AB91" s="183">
        <v>4.1779433379840001E-3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1.5139999999999999E-3</v>
      </c>
      <c r="G92" s="194">
        <v>4.9969699999999999E-3</v>
      </c>
      <c r="H92" s="194" t="s">
        <v>390</v>
      </c>
      <c r="I92" s="194">
        <v>9.6595699999999993E-4</v>
      </c>
      <c r="J92" s="194">
        <v>1.785533E-3</v>
      </c>
      <c r="K92" s="194">
        <v>3.2772999999999999E-3</v>
      </c>
      <c r="L92" s="194">
        <v>2.5114881999999996E-5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592.70393200000001</v>
      </c>
      <c r="AL92" s="160" t="s">
        <v>231</v>
      </c>
    </row>
    <row r="93" spans="1:38" s="2" customFormat="1" ht="24.75" customHeight="1" thickBot="1" x14ac:dyDescent="0.3">
      <c r="A93" s="120" t="s">
        <v>53</v>
      </c>
      <c r="B93" s="123" t="s">
        <v>232</v>
      </c>
      <c r="C93" s="121" t="s">
        <v>405</v>
      </c>
      <c r="D93" s="189"/>
      <c r="E93" s="194" t="s">
        <v>391</v>
      </c>
      <c r="F93" s="182">
        <v>3.76534403445</v>
      </c>
      <c r="G93" s="194" t="s">
        <v>391</v>
      </c>
      <c r="H93" s="194" t="s">
        <v>391</v>
      </c>
      <c r="I93" s="182">
        <v>1.4020193704918034E-2</v>
      </c>
      <c r="J93" s="182">
        <v>3.7183992000000006E-2</v>
      </c>
      <c r="K93" s="182">
        <v>6.0957363934426231E-2</v>
      </c>
      <c r="L93" s="182" t="s">
        <v>390</v>
      </c>
      <c r="M93" s="194" t="s">
        <v>391</v>
      </c>
      <c r="N93" s="194" t="s">
        <v>391</v>
      </c>
      <c r="O93" s="194" t="s">
        <v>391</v>
      </c>
      <c r="P93" s="194" t="s">
        <v>391</v>
      </c>
      <c r="Q93" s="194" t="s">
        <v>391</v>
      </c>
      <c r="R93" s="194" t="s">
        <v>391</v>
      </c>
      <c r="S93" s="194" t="s">
        <v>391</v>
      </c>
      <c r="T93" s="194" t="s">
        <v>391</v>
      </c>
      <c r="U93" s="194" t="s">
        <v>391</v>
      </c>
      <c r="V93" s="194" t="s">
        <v>391</v>
      </c>
      <c r="W93" s="194">
        <v>0.47465407259509551</v>
      </c>
      <c r="X93" s="194" t="s">
        <v>391</v>
      </c>
      <c r="Y93" s="194" t="s">
        <v>391</v>
      </c>
      <c r="Z93" s="194" t="s">
        <v>391</v>
      </c>
      <c r="AA93" s="194" t="s">
        <v>391</v>
      </c>
      <c r="AB93" s="183">
        <v>1.3509385143091181E-4</v>
      </c>
      <c r="AC93" s="194">
        <v>9.4930814519019094E-2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4.6295900000000001E-2</v>
      </c>
      <c r="G95" s="195" t="s">
        <v>390</v>
      </c>
      <c r="H95" s="195" t="s">
        <v>390</v>
      </c>
      <c r="I95" s="182">
        <v>0.29657952699999968</v>
      </c>
      <c r="J95" s="182">
        <v>0.47947517799999972</v>
      </c>
      <c r="K95" s="182">
        <v>0.71953735999999879</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1.5066520000000003E-2</v>
      </c>
      <c r="F98" s="182">
        <v>3.35301E-2</v>
      </c>
      <c r="G98" s="182">
        <v>3.3816869999999999E-2</v>
      </c>
      <c r="H98" s="182">
        <v>1.1587999999999999E-2</v>
      </c>
      <c r="I98" s="182">
        <v>0.10501466099999997</v>
      </c>
      <c r="J98" s="182">
        <v>0.16474569350000015</v>
      </c>
      <c r="K98" s="182">
        <v>0.24835108699999989</v>
      </c>
      <c r="L98" s="182" t="s">
        <v>391</v>
      </c>
      <c r="M98" s="182">
        <v>1.4611459999999998E-2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0.28952744483858373</v>
      </c>
      <c r="F99" s="183">
        <v>8.0814340496818922</v>
      </c>
      <c r="G99" s="183" t="s">
        <v>391</v>
      </c>
      <c r="H99" s="183">
        <v>11.791226272810102</v>
      </c>
      <c r="I99" s="183">
        <v>0.21705194999999999</v>
      </c>
      <c r="J99" s="183">
        <v>0.33351884999999998</v>
      </c>
      <c r="K99" s="183">
        <v>0.73056509999999997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529.39499999999998</v>
      </c>
      <c r="AL99" s="160" t="s">
        <v>245</v>
      </c>
    </row>
    <row r="100" spans="1:38" s="2" customFormat="1" ht="24.75" customHeight="1" thickBot="1" x14ac:dyDescent="0.3">
      <c r="A100" s="120" t="s">
        <v>243</v>
      </c>
      <c r="B100" s="120" t="s">
        <v>246</v>
      </c>
      <c r="C100" s="121" t="s">
        <v>408</v>
      </c>
      <c r="D100" s="196"/>
      <c r="E100" s="197">
        <v>0.30776561927196394</v>
      </c>
      <c r="F100" s="183">
        <v>10.701477351422838</v>
      </c>
      <c r="G100" s="183" t="s">
        <v>391</v>
      </c>
      <c r="H100" s="183">
        <v>10.512245715424772</v>
      </c>
      <c r="I100" s="183">
        <v>0.189522</v>
      </c>
      <c r="J100" s="183">
        <v>0.28428300000000001</v>
      </c>
      <c r="K100" s="183">
        <v>0.62121099999999996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1052.9000000000001</v>
      </c>
      <c r="AL100" s="160" t="s">
        <v>245</v>
      </c>
    </row>
    <row r="101" spans="1:38" s="2" customFormat="1" ht="24.75" customHeight="1" thickBot="1" x14ac:dyDescent="0.3">
      <c r="A101" s="120" t="s">
        <v>243</v>
      </c>
      <c r="B101" s="120" t="s">
        <v>247</v>
      </c>
      <c r="C101" s="121" t="s">
        <v>248</v>
      </c>
      <c r="D101" s="196"/>
      <c r="E101" s="197">
        <v>3.5845829880457158E-3</v>
      </c>
      <c r="F101" s="183">
        <v>5.0807448829574921E-2</v>
      </c>
      <c r="G101" s="183" t="s">
        <v>391</v>
      </c>
      <c r="H101" s="183">
        <v>9.9313891305345361E-2</v>
      </c>
      <c r="I101" s="183">
        <v>1.75078E-3</v>
      </c>
      <c r="J101" s="183">
        <v>5.2523400000000003E-3</v>
      </c>
      <c r="K101" s="183">
        <v>1.2255460000000001E-2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87.539000000000001</v>
      </c>
      <c r="AL101" s="160" t="s">
        <v>245</v>
      </c>
    </row>
    <row r="102" spans="1:38" s="2" customFormat="1" ht="24.75" customHeight="1" thickBot="1" x14ac:dyDescent="0.3">
      <c r="A102" s="120" t="s">
        <v>243</v>
      </c>
      <c r="B102" s="120" t="s">
        <v>249</v>
      </c>
      <c r="C102" s="121" t="s">
        <v>409</v>
      </c>
      <c r="D102" s="196"/>
      <c r="E102" s="197">
        <v>0.15595724986462486</v>
      </c>
      <c r="F102" s="183">
        <v>1.9273815000000001</v>
      </c>
      <c r="G102" s="183" t="s">
        <v>391</v>
      </c>
      <c r="H102" s="183">
        <v>13.592959669275599</v>
      </c>
      <c r="I102" s="183">
        <v>2.3212882000000001E-2</v>
      </c>
      <c r="J102" s="183">
        <v>0.51549973000000004</v>
      </c>
      <c r="K102" s="183">
        <v>3.5959655000000001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3469.8020000000001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1.0181937160000009E-4</v>
      </c>
      <c r="F104" s="183">
        <v>1.0911495420000009E-3</v>
      </c>
      <c r="G104" s="183" t="s">
        <v>391</v>
      </c>
      <c r="H104" s="183">
        <v>2.5122091496000021E-3</v>
      </c>
      <c r="I104" s="183">
        <v>5.5999999999999995E-4</v>
      </c>
      <c r="J104" s="183">
        <v>1.6800000000000001E-3</v>
      </c>
      <c r="K104" s="183">
        <v>3.9200000000000007E-3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v>
      </c>
      <c r="AL104" s="160" t="s">
        <v>245</v>
      </c>
    </row>
    <row r="105" spans="1:38" s="2" customFormat="1" ht="24.75" customHeight="1" thickBot="1" x14ac:dyDescent="0.3">
      <c r="A105" s="120" t="s">
        <v>243</v>
      </c>
      <c r="B105" s="120" t="s">
        <v>254</v>
      </c>
      <c r="C105" s="121" t="s">
        <v>255</v>
      </c>
      <c r="D105" s="196"/>
      <c r="E105" s="197">
        <v>5.0768354742857186E-4</v>
      </c>
      <c r="F105" s="183">
        <v>1.2397809952981828E-2</v>
      </c>
      <c r="G105" s="183" t="s">
        <v>391</v>
      </c>
      <c r="H105" s="183">
        <v>1.4628666891428584E-2</v>
      </c>
      <c r="I105" s="183">
        <v>3.6400000000000004E-3</v>
      </c>
      <c r="J105" s="183">
        <v>5.7200000000000003E-3</v>
      </c>
      <c r="K105" s="183">
        <v>1.248E-2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26</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1.1072496577389065E-2</v>
      </c>
      <c r="F107" s="183">
        <v>0.2925962566744672</v>
      </c>
      <c r="G107" s="183" t="s">
        <v>391</v>
      </c>
      <c r="H107" s="183">
        <v>1.6625482234686411</v>
      </c>
      <c r="I107" s="183">
        <v>2.1477E-2</v>
      </c>
      <c r="J107" s="183">
        <v>0.28636</v>
      </c>
      <c r="K107" s="183">
        <v>1.3602099999999999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7159</v>
      </c>
      <c r="AL107" s="160" t="s">
        <v>245</v>
      </c>
    </row>
    <row r="108" spans="1:38" s="2" customFormat="1" ht="24.75" customHeight="1" thickBot="1" x14ac:dyDescent="0.3">
      <c r="A108" s="132" t="s">
        <v>243</v>
      </c>
      <c r="B108" s="120" t="s">
        <v>259</v>
      </c>
      <c r="C108" s="133" t="s">
        <v>411</v>
      </c>
      <c r="D108" s="196"/>
      <c r="E108" s="197">
        <v>0.12079072969705</v>
      </c>
      <c r="F108" s="183">
        <v>2.4498917985620015</v>
      </c>
      <c r="G108" s="183" t="s">
        <v>391</v>
      </c>
      <c r="H108" s="183">
        <v>2.587940679299308</v>
      </c>
      <c r="I108" s="183">
        <v>3.7534324000000001E-2</v>
      </c>
      <c r="J108" s="183">
        <v>0.37534323999999997</v>
      </c>
      <c r="K108" s="183">
        <v>0.75068647999999993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18767.162</v>
      </c>
      <c r="AL108" s="160" t="s">
        <v>245</v>
      </c>
    </row>
    <row r="109" spans="1:38" s="2" customFormat="1" ht="24.75" customHeight="1" thickBot="1" x14ac:dyDescent="0.3">
      <c r="A109" s="132" t="s">
        <v>243</v>
      </c>
      <c r="B109" s="120" t="s">
        <v>260</v>
      </c>
      <c r="C109" s="133" t="s">
        <v>412</v>
      </c>
      <c r="D109" s="196"/>
      <c r="E109" s="197">
        <v>1.2188449265973268E-2</v>
      </c>
      <c r="F109" s="183">
        <v>0.19531727421349498</v>
      </c>
      <c r="G109" s="183" t="s">
        <v>391</v>
      </c>
      <c r="H109" s="183">
        <v>0.34663456247758651</v>
      </c>
      <c r="I109" s="183">
        <v>1.4459100000000001E-2</v>
      </c>
      <c r="J109" s="183">
        <v>7.952505E-2</v>
      </c>
      <c r="K109" s="183">
        <v>7.952505E-2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722.95500000000004</v>
      </c>
      <c r="AL109" s="160" t="s">
        <v>245</v>
      </c>
    </row>
    <row r="110" spans="1:38" s="2" customFormat="1" ht="24.75" customHeight="1" thickBot="1" x14ac:dyDescent="0.3">
      <c r="A110" s="132" t="s">
        <v>243</v>
      </c>
      <c r="B110" s="120" t="s">
        <v>261</v>
      </c>
      <c r="C110" s="134" t="s">
        <v>413</v>
      </c>
      <c r="D110" s="196"/>
      <c r="E110" s="197">
        <v>1.2222916674217792E-3</v>
      </c>
      <c r="F110" s="183">
        <v>3.395315512317057E-2</v>
      </c>
      <c r="G110" s="183" t="s">
        <v>391</v>
      </c>
      <c r="H110" s="183">
        <v>3.9430028021617422E-2</v>
      </c>
      <c r="I110" s="183">
        <v>1.2841430000000001E-2</v>
      </c>
      <c r="J110" s="183">
        <v>9.3714320000000018E-2</v>
      </c>
      <c r="K110" s="183">
        <v>9.3714320000000018E-2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578.33299999999997</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10.430666666666665</v>
      </c>
      <c r="F112" s="183" t="s">
        <v>390</v>
      </c>
      <c r="G112" s="183" t="s">
        <v>391</v>
      </c>
      <c r="H112" s="183">
        <v>20.280300000000004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260.76666666666665</v>
      </c>
      <c r="AL112" s="160" t="s">
        <v>430</v>
      </c>
    </row>
    <row r="113" spans="1:38" s="2" customFormat="1" ht="24.75" customHeight="1" thickBot="1" x14ac:dyDescent="0.3">
      <c r="A113" s="120" t="s">
        <v>263</v>
      </c>
      <c r="B113" s="135" t="s">
        <v>266</v>
      </c>
      <c r="C113" s="136" t="s">
        <v>267</v>
      </c>
      <c r="D113" s="181"/>
      <c r="E113" s="182">
        <v>4.6496516474515479</v>
      </c>
      <c r="F113" s="183">
        <v>12.922606261164807</v>
      </c>
      <c r="G113" s="183" t="s">
        <v>391</v>
      </c>
      <c r="H113" s="183">
        <v>17.043822751788554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116.24129118628868</v>
      </c>
      <c r="AL113" s="160" t="s">
        <v>385</v>
      </c>
    </row>
    <row r="114" spans="1:38" s="2" customFormat="1" ht="24.75" customHeight="1" thickBot="1" x14ac:dyDescent="0.3">
      <c r="A114" s="120" t="s">
        <v>263</v>
      </c>
      <c r="B114" s="135" t="s">
        <v>268</v>
      </c>
      <c r="C114" s="136" t="s">
        <v>415</v>
      </c>
      <c r="D114" s="181"/>
      <c r="E114" s="182">
        <v>4.5573639999999999E-2</v>
      </c>
      <c r="F114" s="183" t="s">
        <v>391</v>
      </c>
      <c r="G114" s="183" t="s">
        <v>391</v>
      </c>
      <c r="H114" s="183">
        <v>0.14811433000000002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1.1393409999999999</v>
      </c>
      <c r="AL114" s="160" t="s">
        <v>385</v>
      </c>
    </row>
    <row r="115" spans="1:38" s="2" customFormat="1" ht="24.75" customHeight="1" thickBot="1" x14ac:dyDescent="0.3">
      <c r="A115" s="120" t="s">
        <v>263</v>
      </c>
      <c r="B115" s="135" t="s">
        <v>269</v>
      </c>
      <c r="C115" s="136" t="s">
        <v>270</v>
      </c>
      <c r="D115" s="181"/>
      <c r="E115" s="182">
        <v>2.0157646505367804E-2</v>
      </c>
      <c r="F115" s="183" t="s">
        <v>391</v>
      </c>
      <c r="G115" s="183" t="s">
        <v>391</v>
      </c>
      <c r="H115" s="183">
        <v>4.0315293010735609E-2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0.50394116263419508</v>
      </c>
      <c r="AL115" s="160" t="s">
        <v>385</v>
      </c>
    </row>
    <row r="116" spans="1:38" s="2" customFormat="1" ht="24.75" customHeight="1" thickBot="1" x14ac:dyDescent="0.3">
      <c r="A116" s="120" t="s">
        <v>263</v>
      </c>
      <c r="B116" s="120" t="s">
        <v>271</v>
      </c>
      <c r="C116" s="125" t="s">
        <v>416</v>
      </c>
      <c r="D116" s="181" t="s">
        <v>424</v>
      </c>
      <c r="E116" s="182">
        <v>0.65100489294191233</v>
      </c>
      <c r="F116" s="183">
        <v>3.4216734972041842E-2</v>
      </c>
      <c r="G116" s="183" t="s">
        <v>391</v>
      </c>
      <c r="H116" s="183">
        <v>1.8121601578541666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15.891581684541556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5.3517575809100988</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0.44001630683491788</v>
      </c>
      <c r="J119" s="183">
        <v>7.8428243405819646</v>
      </c>
      <c r="K119" s="183">
        <v>7.8428243405819646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1.824291706296493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0.39178230000000003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1.8216730000000001</v>
      </c>
      <c r="G125" s="187" t="s">
        <v>391</v>
      </c>
      <c r="H125" s="183" t="s">
        <v>390</v>
      </c>
      <c r="I125" s="183">
        <v>3.1085999999999999E-4</v>
      </c>
      <c r="J125" s="183">
        <v>2.0629799999999998E-3</v>
      </c>
      <c r="K125" s="183">
        <v>4.3614600000000002E-3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9420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9.8301599999999989E-2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409.59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1.2106723423185329E-2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391</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391</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2.0945999999999999E-2</v>
      </c>
      <c r="F133" s="183">
        <v>2.5150000000000003E-3</v>
      </c>
      <c r="G133" s="183">
        <v>2.2520000000000001E-3</v>
      </c>
      <c r="H133" s="183" t="s">
        <v>391</v>
      </c>
      <c r="I133" s="183">
        <v>1.6148999999999996E-3</v>
      </c>
      <c r="J133" s="183">
        <v>2.7684000000000003E-3</v>
      </c>
      <c r="K133" s="183">
        <v>4.614E-3</v>
      </c>
      <c r="L133" s="183" t="s">
        <v>390</v>
      </c>
      <c r="M133" s="183">
        <v>3.3479999999999998E-3</v>
      </c>
      <c r="N133" s="183">
        <v>2.58870612E-3</v>
      </c>
      <c r="O133" s="183">
        <v>4.3360611999999996E-4</v>
      </c>
      <c r="P133" s="183">
        <v>0.12844396</v>
      </c>
      <c r="Q133" s="183">
        <v>1.17323644E-3</v>
      </c>
      <c r="R133" s="183">
        <v>1.1689262399999999E-3</v>
      </c>
      <c r="S133" s="183">
        <v>1.07151572E-3</v>
      </c>
      <c r="T133" s="183">
        <v>1.49391532E-3</v>
      </c>
      <c r="U133" s="183">
        <v>1.7051151199999998E-3</v>
      </c>
      <c r="V133" s="183">
        <v>1.3802984480000001E-2</v>
      </c>
      <c r="W133" s="183">
        <v>2.3275079999999998E-3</v>
      </c>
      <c r="X133" s="183">
        <v>1.1378928000000001E-6</v>
      </c>
      <c r="Y133" s="183">
        <v>6.2153084000000006E-7</v>
      </c>
      <c r="Z133" s="183">
        <v>5.5515376000000008E-7</v>
      </c>
      <c r="AA133" s="183">
        <v>6.0256596000000004E-7</v>
      </c>
      <c r="AB133" s="183">
        <v>2.9171433600000006E-6</v>
      </c>
      <c r="AC133" s="183">
        <v>1.2930599999999999E-2</v>
      </c>
      <c r="AD133" s="183">
        <v>3.5343639999999996E-2</v>
      </c>
      <c r="AE133" s="184"/>
      <c r="AF133" s="191" t="s">
        <v>391</v>
      </c>
      <c r="AG133" s="191" t="s">
        <v>391</v>
      </c>
      <c r="AH133" s="191">
        <v>255.42906999999997</v>
      </c>
      <c r="AI133" s="191" t="s">
        <v>391</v>
      </c>
      <c r="AJ133" s="191" t="s">
        <v>391</v>
      </c>
      <c r="AK133" s="183">
        <v>86204</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0.45815039100000005</v>
      </c>
      <c r="F135" s="182">
        <v>0.17720911350000002</v>
      </c>
      <c r="G135" s="182">
        <v>1.58479695E-2</v>
      </c>
      <c r="H135" s="182" t="s">
        <v>390</v>
      </c>
      <c r="I135" s="182">
        <v>0.60366356550000011</v>
      </c>
      <c r="J135" s="182">
        <v>0.64976674950000002</v>
      </c>
      <c r="K135" s="182">
        <v>0.66849616800000011</v>
      </c>
      <c r="L135" s="182">
        <v>0.25353869751000002</v>
      </c>
      <c r="M135" s="182">
        <v>8.0435648835000002</v>
      </c>
      <c r="N135" s="182">
        <v>7.0595500500000005E-2</v>
      </c>
      <c r="O135" s="182">
        <v>1.4407245000000003E-2</v>
      </c>
      <c r="P135" s="182" t="s">
        <v>390</v>
      </c>
      <c r="Q135" s="182">
        <v>5.90697045E-2</v>
      </c>
      <c r="R135" s="182">
        <v>1.4407245E-3</v>
      </c>
      <c r="S135" s="182">
        <v>2.8814490000000005E-2</v>
      </c>
      <c r="T135" s="182" t="s">
        <v>390</v>
      </c>
      <c r="U135" s="182">
        <v>1.0085071500000002E-2</v>
      </c>
      <c r="V135" s="182">
        <v>2.5255900485000007</v>
      </c>
      <c r="W135" s="182">
        <v>1.4407245</v>
      </c>
      <c r="X135" s="182">
        <v>0.33568880850000005</v>
      </c>
      <c r="Y135" s="182">
        <v>0.66705544350000001</v>
      </c>
      <c r="Z135" s="182">
        <v>0.81833151600000009</v>
      </c>
      <c r="AA135" s="182" t="s">
        <v>390</v>
      </c>
      <c r="AB135" s="183">
        <v>1.821075768</v>
      </c>
      <c r="AC135" s="182" t="s">
        <v>390</v>
      </c>
      <c r="AD135" s="182" t="s">
        <v>391</v>
      </c>
      <c r="AE135" s="184"/>
      <c r="AF135" s="191" t="s">
        <v>391</v>
      </c>
      <c r="AG135" s="191" t="s">
        <v>391</v>
      </c>
      <c r="AH135" s="191" t="s">
        <v>391</v>
      </c>
      <c r="AI135" s="191" t="s">
        <v>391</v>
      </c>
      <c r="AJ135" s="191" t="s">
        <v>391</v>
      </c>
      <c r="AK135" s="186">
        <v>144.07245</v>
      </c>
      <c r="AL135" s="160" t="s">
        <v>385</v>
      </c>
    </row>
    <row r="136" spans="1:38" s="2" customFormat="1" ht="24.75" customHeight="1" thickBot="1" x14ac:dyDescent="0.3">
      <c r="A136" s="120" t="s">
        <v>288</v>
      </c>
      <c r="B136" s="120" t="s">
        <v>313</v>
      </c>
      <c r="C136" s="121" t="s">
        <v>314</v>
      </c>
      <c r="D136" s="181"/>
      <c r="E136" s="182" t="s">
        <v>391</v>
      </c>
      <c r="F136" s="183">
        <v>4.6884674359060378E-3</v>
      </c>
      <c r="G136" s="182" t="s">
        <v>391</v>
      </c>
      <c r="H136" s="183">
        <v>0.91449666559999998</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3.8713125640939625E-3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3.0518999999999998E-2</v>
      </c>
      <c r="F139" s="183">
        <v>1.2489999999999999E-3</v>
      </c>
      <c r="G139" s="183">
        <v>1.861E-3</v>
      </c>
      <c r="H139" s="183" t="s">
        <v>390</v>
      </c>
      <c r="I139" s="183">
        <v>0.39216849999999992</v>
      </c>
      <c r="J139" s="183">
        <v>0.4074259999999999</v>
      </c>
      <c r="K139" s="183">
        <v>0.43183799999999994</v>
      </c>
      <c r="L139" s="183" t="s">
        <v>390</v>
      </c>
      <c r="M139" s="183">
        <v>1.2376E-2</v>
      </c>
      <c r="N139" s="183">
        <v>6.7626499999999994E-3</v>
      </c>
      <c r="O139" s="183">
        <v>2.5884399999999996E-3</v>
      </c>
      <c r="P139" s="183">
        <v>8.1484399999999998E-3</v>
      </c>
      <c r="Q139" s="183">
        <v>3.6694099999999993E-3</v>
      </c>
      <c r="R139" s="183">
        <v>1.327737E-2</v>
      </c>
      <c r="S139" s="183">
        <v>1.0614230000000001E-2</v>
      </c>
      <c r="T139" s="183">
        <v>5.1700000000000001E-3</v>
      </c>
      <c r="U139" s="183" t="s">
        <v>390</v>
      </c>
      <c r="V139" s="183" t="s">
        <v>390</v>
      </c>
      <c r="W139" s="183">
        <v>3.7690039999999998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308.46806044545337</v>
      </c>
      <c r="F141" s="19">
        <f t="shared" ref="F141:AD141" si="0">SUM(F14:F140)</f>
        <v>437.94099680839605</v>
      </c>
      <c r="G141" s="19">
        <f t="shared" si="0"/>
        <v>228.67574797031378</v>
      </c>
      <c r="H141" s="19">
        <f t="shared" si="0"/>
        <v>88.378773768957998</v>
      </c>
      <c r="I141" s="19">
        <f t="shared" si="0"/>
        <v>87.080790580313618</v>
      </c>
      <c r="J141" s="19">
        <f t="shared" si="0"/>
        <v>106.80292023405957</v>
      </c>
      <c r="K141" s="19">
        <f t="shared" si="0"/>
        <v>129.30486787517802</v>
      </c>
      <c r="L141" s="19">
        <f t="shared" si="0"/>
        <v>9.2634040089165861</v>
      </c>
      <c r="M141" s="19">
        <f t="shared" si="0"/>
        <v>1488.2795996301015</v>
      </c>
      <c r="N141" s="19">
        <f t="shared" si="0"/>
        <v>100.54230460510034</v>
      </c>
      <c r="O141" s="19">
        <f t="shared" si="0"/>
        <v>1.7849036186970415</v>
      </c>
      <c r="P141" s="19">
        <f t="shared" si="0"/>
        <v>3.246804524394427</v>
      </c>
      <c r="Q141" s="19">
        <f t="shared" si="0"/>
        <v>3.737046239998028</v>
      </c>
      <c r="R141" s="19">
        <f>SUM(R14:R140)</f>
        <v>12.139563404470973</v>
      </c>
      <c r="S141" s="19">
        <f t="shared" si="0"/>
        <v>52.408350849044687</v>
      </c>
      <c r="T141" s="19">
        <f t="shared" si="0"/>
        <v>13.057907948027079</v>
      </c>
      <c r="U141" s="19">
        <f t="shared" si="0"/>
        <v>30.603002553587174</v>
      </c>
      <c r="V141" s="19">
        <f t="shared" si="0"/>
        <v>72.44893115314477</v>
      </c>
      <c r="W141" s="19">
        <f t="shared" si="0"/>
        <v>60.219646420189626</v>
      </c>
      <c r="X141" s="19">
        <f t="shared" si="0"/>
        <v>15.778010450382419</v>
      </c>
      <c r="Y141" s="19">
        <f t="shared" si="0"/>
        <v>13.137228127620757</v>
      </c>
      <c r="Z141" s="19">
        <f t="shared" si="0"/>
        <v>7.3338383790371804</v>
      </c>
      <c r="AA141" s="19">
        <f t="shared" si="0"/>
        <v>8.5058099584562665</v>
      </c>
      <c r="AB141" s="19">
        <f t="shared" si="0"/>
        <v>44.755467022820532</v>
      </c>
      <c r="AC141" s="19">
        <f t="shared" si="0"/>
        <v>189.26757991984763</v>
      </c>
      <c r="AD141" s="19">
        <f t="shared" si="0"/>
        <v>1.9749303912835876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308.46806044545337</v>
      </c>
      <c r="F152" s="13">
        <f t="shared" ref="F152:AD152" si="1">SUM(F$141, F$151, IF(AND(ISNUMBER(SEARCH($B$4,"AT|BE|CH|GB|IE|LT|LU|NL")),SUM(F$143:F$149)&gt;0),SUM(F$143:F$149)-SUM(F$27:F$33),0))</f>
        <v>437.94099680839605</v>
      </c>
      <c r="G152" s="13">
        <f t="shared" si="1"/>
        <v>228.67574797031378</v>
      </c>
      <c r="H152" s="13">
        <f t="shared" si="1"/>
        <v>88.378773768957998</v>
      </c>
      <c r="I152" s="13">
        <f t="shared" si="1"/>
        <v>87.080790580313618</v>
      </c>
      <c r="J152" s="13">
        <f t="shared" si="1"/>
        <v>106.80292023405957</v>
      </c>
      <c r="K152" s="13">
        <f t="shared" si="1"/>
        <v>129.30486787517802</v>
      </c>
      <c r="L152" s="13">
        <f t="shared" si="1"/>
        <v>9.2634040089165861</v>
      </c>
      <c r="M152" s="13">
        <f t="shared" si="1"/>
        <v>1488.2795996301015</v>
      </c>
      <c r="N152" s="13">
        <f t="shared" si="1"/>
        <v>100.54230460510034</v>
      </c>
      <c r="O152" s="13">
        <f t="shared" si="1"/>
        <v>1.7849036186970415</v>
      </c>
      <c r="P152" s="13">
        <f t="shared" si="1"/>
        <v>3.246804524394427</v>
      </c>
      <c r="Q152" s="13">
        <f t="shared" si="1"/>
        <v>3.737046239998028</v>
      </c>
      <c r="R152" s="13">
        <f t="shared" si="1"/>
        <v>12.139563404470973</v>
      </c>
      <c r="S152" s="13">
        <f t="shared" si="1"/>
        <v>52.408350849044687</v>
      </c>
      <c r="T152" s="13">
        <f t="shared" si="1"/>
        <v>13.057907948027079</v>
      </c>
      <c r="U152" s="13">
        <f t="shared" si="1"/>
        <v>30.603002553587174</v>
      </c>
      <c r="V152" s="13">
        <f t="shared" si="1"/>
        <v>72.44893115314477</v>
      </c>
      <c r="W152" s="13">
        <f t="shared" si="1"/>
        <v>60.219646420189626</v>
      </c>
      <c r="X152" s="13">
        <f t="shared" si="1"/>
        <v>15.778010450382419</v>
      </c>
      <c r="Y152" s="13">
        <f t="shared" si="1"/>
        <v>13.137228127620757</v>
      </c>
      <c r="Z152" s="13">
        <f t="shared" si="1"/>
        <v>7.3338383790371804</v>
      </c>
      <c r="AA152" s="13">
        <f t="shared" si="1"/>
        <v>8.5058099584562665</v>
      </c>
      <c r="AB152" s="13">
        <f t="shared" si="1"/>
        <v>44.755467022820532</v>
      </c>
      <c r="AC152" s="13">
        <f t="shared" si="1"/>
        <v>189.26757991984763</v>
      </c>
      <c r="AD152" s="13">
        <f t="shared" si="1"/>
        <v>1.9749303912835876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308.46806044545337</v>
      </c>
      <c r="F154" s="13">
        <f>SUM(F$141, F$153, -1 * IF(OR($B$6=2005,$B$6&gt;=2020),SUM(F$99:F$122),0), IF(AND(ISNUMBER(SEARCH($B$4,"AT|BE|CH|GB|IE|LT|LU|NL")),SUM(F$143:F$149)&gt;0),SUM(F$143:F$149)-SUM(F$27:F$33),0))</f>
        <v>437.94099680839605</v>
      </c>
      <c r="G154" s="13">
        <f>SUM(G$141, G$153, IF(AND(ISNUMBER(SEARCH($B$4,"AT|BE|CH|GB|IE|LT|LU|NL")),SUM(G$143:G$149)&gt;0),SUM(G$143:G$149)-SUM(G$27:G$33),0))</f>
        <v>228.67574797031378</v>
      </c>
      <c r="H154" s="13">
        <f>SUM(H$141, H$153, IF(AND(ISNUMBER(SEARCH($B$4,"AT|BE|CH|GB|IE|LT|LU|NL")),SUM(H$143:H$149)&gt;0),SUM(H$143:H$149)-SUM(H$27:H$33),0))</f>
        <v>88.378773768957998</v>
      </c>
      <c r="I154" s="13">
        <f t="shared" ref="I154:AD154" si="2">SUM(I$141, I$153, IF(AND(ISNUMBER(SEARCH($B$4,"AT|BE|CH|GB|IE|LT|LU|NL")),SUM(I$143:I$149)&gt;0),SUM(I$143:I$149)-SUM(I$27:I$33),0))</f>
        <v>87.080790580313618</v>
      </c>
      <c r="J154" s="13">
        <f t="shared" si="2"/>
        <v>106.80292023405957</v>
      </c>
      <c r="K154" s="13">
        <f t="shared" si="2"/>
        <v>129.30486787517802</v>
      </c>
      <c r="L154" s="13">
        <f t="shared" si="2"/>
        <v>9.2634040089165861</v>
      </c>
      <c r="M154" s="13">
        <f t="shared" si="2"/>
        <v>1488.2795996301015</v>
      </c>
      <c r="N154" s="13">
        <f t="shared" si="2"/>
        <v>100.54230460510034</v>
      </c>
      <c r="O154" s="13">
        <f t="shared" si="2"/>
        <v>1.7849036186970415</v>
      </c>
      <c r="P154" s="13">
        <f t="shared" si="2"/>
        <v>3.246804524394427</v>
      </c>
      <c r="Q154" s="13">
        <f t="shared" si="2"/>
        <v>3.737046239998028</v>
      </c>
      <c r="R154" s="13">
        <f t="shared" si="2"/>
        <v>12.139563404470973</v>
      </c>
      <c r="S154" s="13">
        <f t="shared" si="2"/>
        <v>52.408350849044687</v>
      </c>
      <c r="T154" s="13">
        <f t="shared" si="2"/>
        <v>13.057907948027079</v>
      </c>
      <c r="U154" s="13">
        <f t="shared" si="2"/>
        <v>30.603002553587174</v>
      </c>
      <c r="V154" s="13">
        <f t="shared" si="2"/>
        <v>72.44893115314477</v>
      </c>
      <c r="W154" s="13">
        <f t="shared" si="2"/>
        <v>60.219646420189626</v>
      </c>
      <c r="X154" s="13">
        <f t="shared" si="2"/>
        <v>15.778010450382419</v>
      </c>
      <c r="Y154" s="13">
        <f t="shared" si="2"/>
        <v>13.137228127620757</v>
      </c>
      <c r="Z154" s="13">
        <f t="shared" si="2"/>
        <v>7.3338383790371804</v>
      </c>
      <c r="AA154" s="13">
        <f t="shared" si="2"/>
        <v>8.5058099584562665</v>
      </c>
      <c r="AB154" s="13">
        <f t="shared" si="2"/>
        <v>44.755467022820532</v>
      </c>
      <c r="AC154" s="13">
        <f t="shared" si="2"/>
        <v>189.26757991984763</v>
      </c>
      <c r="AD154" s="13">
        <f t="shared" si="2"/>
        <v>1.9749303912835876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2.0940137375783858</v>
      </c>
      <c r="F157" s="22">
        <v>0.27630554711615213</v>
      </c>
      <c r="G157" s="22">
        <v>3.4755414731591459E-2</v>
      </c>
      <c r="H157" s="22" t="s">
        <v>390</v>
      </c>
      <c r="I157" s="22">
        <v>3.4755414731591459E-2</v>
      </c>
      <c r="J157" s="22">
        <v>3.4755414731591459E-2</v>
      </c>
      <c r="K157" s="22">
        <v>3.4755414731591459E-2</v>
      </c>
      <c r="L157" s="22">
        <v>1.6682599071163901E-2</v>
      </c>
      <c r="M157" s="22">
        <v>0.3857851035206652</v>
      </c>
      <c r="N157" s="22" t="s">
        <v>390</v>
      </c>
      <c r="O157" s="22">
        <v>1.5118605408242284E-3</v>
      </c>
      <c r="P157" s="22">
        <v>9.210184903871737E-4</v>
      </c>
      <c r="Q157" s="22">
        <v>1.7377707365795732E-5</v>
      </c>
      <c r="R157" s="22">
        <v>5.2133122097387189E-3</v>
      </c>
      <c r="S157" s="22">
        <v>3.6840739615486948E-3</v>
      </c>
      <c r="T157" s="22">
        <v>1.5292382481900243E-3</v>
      </c>
      <c r="U157" s="22">
        <v>1.7377707365795732E-5</v>
      </c>
      <c r="V157" s="22">
        <v>0.30202455401752981</v>
      </c>
      <c r="W157" s="22" t="s">
        <v>390</v>
      </c>
      <c r="X157" s="22" t="s">
        <v>390</v>
      </c>
      <c r="Y157" s="22" t="s">
        <v>390</v>
      </c>
      <c r="Z157" s="22" t="s">
        <v>390</v>
      </c>
      <c r="AA157" s="22" t="s">
        <v>390</v>
      </c>
      <c r="AB157" s="22" t="s">
        <v>390</v>
      </c>
      <c r="AC157" s="22" t="s">
        <v>391</v>
      </c>
      <c r="AD157" s="22" t="s">
        <v>391</v>
      </c>
      <c r="AE157" s="59"/>
      <c r="AF157" s="22">
        <v>7437.6587525605719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4.506926242161452E-2</v>
      </c>
      <c r="F158" s="22">
        <v>4.7574452883847887E-2</v>
      </c>
      <c r="G158" s="22">
        <v>6.3458526840853976E-4</v>
      </c>
      <c r="H158" s="22" t="s">
        <v>390</v>
      </c>
      <c r="I158" s="22">
        <v>9.4585268408539755E-5</v>
      </c>
      <c r="J158" s="22">
        <v>9.4585268408539755E-5</v>
      </c>
      <c r="K158" s="22">
        <v>9.4585268408539755E-5</v>
      </c>
      <c r="L158" s="22">
        <v>1.4187790261280963E-5</v>
      </c>
      <c r="M158" s="22">
        <v>0.22858339647933479</v>
      </c>
      <c r="N158" s="22">
        <v>4.7942563456189147</v>
      </c>
      <c r="O158" s="22">
        <v>2.355445917577148E-5</v>
      </c>
      <c r="P158" s="22">
        <v>1.8166509612826302E-5</v>
      </c>
      <c r="Q158" s="22">
        <v>5.8729263420426987E-7</v>
      </c>
      <c r="R158" s="22">
        <v>4.2987790261280961E-5</v>
      </c>
      <c r="S158" s="22">
        <v>8.5626038451305219E-5</v>
      </c>
      <c r="T158" s="22">
        <v>2.7561751809975754E-5</v>
      </c>
      <c r="U158" s="22">
        <v>4.072926342042699E-7</v>
      </c>
      <c r="V158" s="22">
        <v>4.7153459824702103E-3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99.0812474394275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1.653E-2</v>
      </c>
      <c r="F163" s="24">
        <v>4.3500000000000004E-2</v>
      </c>
      <c r="G163" s="24">
        <v>3.3060000000000003E-3</v>
      </c>
      <c r="H163" s="24">
        <v>3.741E-3</v>
      </c>
      <c r="I163" s="24" t="s">
        <v>390</v>
      </c>
      <c r="J163" s="24" t="s">
        <v>390</v>
      </c>
      <c r="K163" s="24" t="s">
        <v>390</v>
      </c>
      <c r="L163" s="24" t="s">
        <v>390</v>
      </c>
      <c r="M163" s="24">
        <v>0.46980000000000005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87</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2002</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97.348268557000054</v>
      </c>
      <c r="F14" s="183">
        <v>6.2698300940000022</v>
      </c>
      <c r="G14" s="183">
        <v>133.23694849900008</v>
      </c>
      <c r="H14" s="183">
        <v>1.1702E-4</v>
      </c>
      <c r="I14" s="183">
        <v>2.5367865740000002</v>
      </c>
      <c r="J14" s="183">
        <v>3.9014282749999993</v>
      </c>
      <c r="K14" s="183">
        <v>4.9147167179999984</v>
      </c>
      <c r="L14" s="183">
        <v>2.0915419568150455E-2</v>
      </c>
      <c r="M14" s="183">
        <v>10.413952798000006</v>
      </c>
      <c r="N14" s="183">
        <v>2.4625999173720574</v>
      </c>
      <c r="O14" s="183">
        <v>0.207892016302344</v>
      </c>
      <c r="P14" s="183">
        <v>1.5220369845040331</v>
      </c>
      <c r="Q14" s="183">
        <v>0.70463009283229605</v>
      </c>
      <c r="R14" s="183">
        <v>4.9975803332781661</v>
      </c>
      <c r="S14" s="183">
        <v>1.7140372809255373</v>
      </c>
      <c r="T14" s="183">
        <v>4.6353251688016091</v>
      </c>
      <c r="U14" s="183">
        <v>24.147519979891896</v>
      </c>
      <c r="V14" s="183">
        <v>7.5092048758940209</v>
      </c>
      <c r="W14" s="183">
        <v>3.1252339270027654</v>
      </c>
      <c r="X14" s="183">
        <v>2.8984585326693978E-3</v>
      </c>
      <c r="Y14" s="183">
        <v>5.3447516090893432E-3</v>
      </c>
      <c r="Z14" s="183">
        <v>4.2888571265626268E-3</v>
      </c>
      <c r="AA14" s="183">
        <v>3.0995152464293723E-3</v>
      </c>
      <c r="AB14" s="183">
        <v>1.5631582514750733E-2</v>
      </c>
      <c r="AC14" s="183">
        <v>3.9687421575766493</v>
      </c>
      <c r="AD14" s="183">
        <v>0.65303284602302902</v>
      </c>
      <c r="AE14" s="184"/>
      <c r="AF14" s="183">
        <v>6376.9627667013838</v>
      </c>
      <c r="AG14" s="183">
        <v>581175.13168546779</v>
      </c>
      <c r="AH14" s="183">
        <v>29884.832354198206</v>
      </c>
      <c r="AI14" s="183">
        <v>1238.3837565000001</v>
      </c>
      <c r="AJ14" s="183">
        <v>4717.9457904809997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0.54207000000000027</v>
      </c>
      <c r="F15" s="183">
        <v>2.0874999999999998E-2</v>
      </c>
      <c r="G15" s="183">
        <v>0.87181900000000001</v>
      </c>
      <c r="H15" s="183" t="s">
        <v>390</v>
      </c>
      <c r="I15" s="183">
        <v>4.1620549999999985E-2</v>
      </c>
      <c r="J15" s="183">
        <v>5.1882849999999987E-2</v>
      </c>
      <c r="K15" s="183">
        <v>5.8367000000000009E-2</v>
      </c>
      <c r="L15" s="183">
        <v>1.5566077813547656E-3</v>
      </c>
      <c r="M15" s="183">
        <v>9.1919983999999982E-2</v>
      </c>
      <c r="N15" s="183">
        <v>1.8178073085661044E-2</v>
      </c>
      <c r="O15" s="183">
        <v>6.0190194116510835E-3</v>
      </c>
      <c r="P15" s="183">
        <v>1.5267273423444998E-3</v>
      </c>
      <c r="Q15" s="183">
        <v>1.0102103759331191E-2</v>
      </c>
      <c r="R15" s="183">
        <v>1.9085129041872758E-2</v>
      </c>
      <c r="S15" s="183">
        <v>2.1856488096978863E-2</v>
      </c>
      <c r="T15" s="183">
        <v>0.52121256096958379</v>
      </c>
      <c r="U15" s="183">
        <v>6.262023591804518E-3</v>
      </c>
      <c r="V15" s="183">
        <v>0.30390764299931816</v>
      </c>
      <c r="W15" s="183">
        <v>6.9953772903499998E-3</v>
      </c>
      <c r="X15" s="183">
        <v>1.2997406428558527E-5</v>
      </c>
      <c r="Y15" s="183">
        <v>3.4304666484490144E-5</v>
      </c>
      <c r="Z15" s="183">
        <v>1.4531482900522387E-5</v>
      </c>
      <c r="AA15" s="183">
        <v>1.9491896603046714E-5</v>
      </c>
      <c r="AB15" s="183">
        <v>8.1325452416617771E-5</v>
      </c>
      <c r="AC15" s="183">
        <v>1.2729691430148001E-5</v>
      </c>
      <c r="AD15" s="183">
        <v>6.5724633792989332E-3</v>
      </c>
      <c r="AE15" s="184"/>
      <c r="AF15" s="183">
        <v>1971.5475765199999</v>
      </c>
      <c r="AG15" s="186">
        <v>2186.9330800000002</v>
      </c>
      <c r="AH15" s="183">
        <v>9916.0874962299986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5.718147000000001</v>
      </c>
      <c r="F16" s="183">
        <v>0.29798504099999995</v>
      </c>
      <c r="G16" s="183">
        <v>10.32743</v>
      </c>
      <c r="H16" s="183">
        <v>5.7474948154082072E-4</v>
      </c>
      <c r="I16" s="183">
        <v>0.30386384799999994</v>
      </c>
      <c r="J16" s="183">
        <v>0.47795073900000007</v>
      </c>
      <c r="K16" s="183">
        <v>0.51853307999999998</v>
      </c>
      <c r="L16" s="183">
        <v>7.8705904500048197E-4</v>
      </c>
      <c r="M16" s="183">
        <v>3.6319499999999998</v>
      </c>
      <c r="N16" s="183">
        <v>9.8573287451880279E-2</v>
      </c>
      <c r="O16" s="183">
        <v>7.2566144853843263E-3</v>
      </c>
      <c r="P16" s="183">
        <v>7.2777545455469272E-2</v>
      </c>
      <c r="Q16" s="183">
        <v>2.101324462621108E-2</v>
      </c>
      <c r="R16" s="183">
        <v>0.21869032953013096</v>
      </c>
      <c r="S16" s="183">
        <v>2.5091650106829257E-2</v>
      </c>
      <c r="T16" s="183">
        <v>0.13462138487643543</v>
      </c>
      <c r="U16" s="183">
        <v>1.0793339533434994</v>
      </c>
      <c r="V16" s="183">
        <v>0.22947470597317315</v>
      </c>
      <c r="W16" s="183">
        <v>5.4822958815385507E-2</v>
      </c>
      <c r="X16" s="183">
        <v>4.0954011224409927E-2</v>
      </c>
      <c r="Y16" s="183">
        <v>2.990777447614907E-3</v>
      </c>
      <c r="Z16" s="183">
        <v>2.7262015436149067E-3</v>
      </c>
      <c r="AA16" s="183">
        <v>2.7262015436149067E-3</v>
      </c>
      <c r="AB16" s="183">
        <v>4.9397191759254652E-2</v>
      </c>
      <c r="AC16" s="183">
        <v>0.16065922907908387</v>
      </c>
      <c r="AD16" s="183">
        <v>1.3815710517476688E-2</v>
      </c>
      <c r="AE16" s="184"/>
      <c r="AF16" s="183">
        <v>210.71861011199996</v>
      </c>
      <c r="AG16" s="186">
        <v>23971.495329999998</v>
      </c>
      <c r="AH16" s="183">
        <v>28678.159782710998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6.9896487336490001</v>
      </c>
      <c r="F17" s="183">
        <v>0.71772673669999998</v>
      </c>
      <c r="G17" s="183">
        <v>11.006916329532002</v>
      </c>
      <c r="H17" s="183">
        <v>8.8000000000000003E-4</v>
      </c>
      <c r="I17" s="183">
        <v>0.52138123200000008</v>
      </c>
      <c r="J17" s="183">
        <v>0.88804138799999965</v>
      </c>
      <c r="K17" s="183">
        <v>1.2915656334329999</v>
      </c>
      <c r="L17" s="183">
        <v>1.7497450266887198E-3</v>
      </c>
      <c r="M17" s="183">
        <v>87.281368868521042</v>
      </c>
      <c r="N17" s="183">
        <v>13.208159159775521</v>
      </c>
      <c r="O17" s="183">
        <v>0.30155150613573412</v>
      </c>
      <c r="P17" s="183">
        <v>0.2297923334434343</v>
      </c>
      <c r="Q17" s="183">
        <v>0.13439180000786802</v>
      </c>
      <c r="R17" s="183">
        <v>0.98342260576280194</v>
      </c>
      <c r="S17" s="183">
        <v>4.7054386067579133</v>
      </c>
      <c r="T17" s="183">
        <v>0.1221384045669358</v>
      </c>
      <c r="U17" s="183">
        <v>0.57872512517792574</v>
      </c>
      <c r="V17" s="183">
        <v>16.157693067595172</v>
      </c>
      <c r="W17" s="183">
        <v>45.626232845560914</v>
      </c>
      <c r="X17" s="183">
        <v>2.2671925566744126E-2</v>
      </c>
      <c r="Y17" s="183">
        <v>0.19589848038289084</v>
      </c>
      <c r="Z17" s="183">
        <v>6.4726234824760295E-2</v>
      </c>
      <c r="AA17" s="183">
        <v>5.2055039384376944E-2</v>
      </c>
      <c r="AB17" s="183">
        <v>0.3353516801587722</v>
      </c>
      <c r="AC17" s="183">
        <v>0.30829583456396414</v>
      </c>
      <c r="AD17" s="183">
        <v>0.695653933280723</v>
      </c>
      <c r="AE17" s="184"/>
      <c r="AF17" s="183">
        <v>2286.1744325960003</v>
      </c>
      <c r="AG17" s="186">
        <v>30967.451064208002</v>
      </c>
      <c r="AH17" s="183">
        <v>42651.072733980989</v>
      </c>
      <c r="AI17" s="186" t="s">
        <v>391</v>
      </c>
      <c r="AJ17" s="186" t="s">
        <v>391</v>
      </c>
      <c r="AK17" s="185" t="s">
        <v>391</v>
      </c>
      <c r="AL17" s="160" t="s">
        <v>49</v>
      </c>
    </row>
    <row r="18" spans="1:39" s="2" customFormat="1" ht="24.75" customHeight="1" thickBot="1" x14ac:dyDescent="0.3">
      <c r="A18" s="120" t="s">
        <v>53</v>
      </c>
      <c r="B18" s="120" t="s">
        <v>60</v>
      </c>
      <c r="C18" s="121" t="s">
        <v>61</v>
      </c>
      <c r="D18" s="181"/>
      <c r="E18" s="182">
        <v>0.17674044599999983</v>
      </c>
      <c r="F18" s="182">
        <v>1.8547619999999994E-3</v>
      </c>
      <c r="G18" s="182">
        <v>1.538574E-3</v>
      </c>
      <c r="H18" s="182" t="s">
        <v>391</v>
      </c>
      <c r="I18" s="182">
        <v>1.1769179999999999E-3</v>
      </c>
      <c r="J18" s="182">
        <v>1.4852699999999999E-3</v>
      </c>
      <c r="K18" s="182">
        <v>2.0934779999999984E-3</v>
      </c>
      <c r="L18" s="182">
        <v>2.6600837999999995E-5</v>
      </c>
      <c r="M18" s="182">
        <v>2.3509267E-2</v>
      </c>
      <c r="N18" s="182">
        <v>4.2727795662085994E-5</v>
      </c>
      <c r="O18" s="182">
        <v>7.6547376311809995E-6</v>
      </c>
      <c r="P18" s="182">
        <v>9.2085584847399998E-5</v>
      </c>
      <c r="Q18" s="182">
        <v>1.0605050021687999E-4</v>
      </c>
      <c r="R18" s="182">
        <v>4.6256845878790236E-5</v>
      </c>
      <c r="S18" s="182">
        <v>3.0560247087879019E-5</v>
      </c>
      <c r="T18" s="182">
        <v>3.084004624760924E-5</v>
      </c>
      <c r="U18" s="182">
        <v>1.3322873476908801E-5</v>
      </c>
      <c r="V18" s="182">
        <v>4.5863579778708595E-4</v>
      </c>
      <c r="W18" s="182">
        <v>3.6706960148700005E-4</v>
      </c>
      <c r="X18" s="182">
        <v>3.9451727072043997E-7</v>
      </c>
      <c r="Y18" s="182">
        <v>5.9811461826816017E-7</v>
      </c>
      <c r="Z18" s="182">
        <v>5.7500539751816011E-7</v>
      </c>
      <c r="AA18" s="182">
        <v>5.5971926126816015E-7</v>
      </c>
      <c r="AB18" s="183">
        <v>2.1273565477749193E-6</v>
      </c>
      <c r="AC18" s="182">
        <v>2.2428208956149919E-5</v>
      </c>
      <c r="AD18" s="182">
        <v>2.4631259200625002E-5</v>
      </c>
      <c r="AE18" s="184"/>
      <c r="AF18" s="186" t="s">
        <v>391</v>
      </c>
      <c r="AG18" s="186">
        <v>4.5828249999999997</v>
      </c>
      <c r="AH18" s="186">
        <v>2121.9605036239996</v>
      </c>
      <c r="AI18" s="186" t="s">
        <v>391</v>
      </c>
      <c r="AJ18" s="186" t="s">
        <v>391</v>
      </c>
      <c r="AK18" s="185" t="s">
        <v>391</v>
      </c>
      <c r="AL18" s="160" t="s">
        <v>49</v>
      </c>
    </row>
    <row r="19" spans="1:39" s="2" customFormat="1" ht="24.75" customHeight="1" thickBot="1" x14ac:dyDescent="0.3">
      <c r="A19" s="120" t="s">
        <v>53</v>
      </c>
      <c r="B19" s="120" t="s">
        <v>62</v>
      </c>
      <c r="C19" s="121" t="s">
        <v>63</v>
      </c>
      <c r="D19" s="181"/>
      <c r="E19" s="182">
        <v>8.0688620663999977</v>
      </c>
      <c r="F19" s="183">
        <v>0.2721679319999995</v>
      </c>
      <c r="G19" s="183">
        <v>14.371178958000016</v>
      </c>
      <c r="H19" s="183">
        <v>1.1999999999999999E-4</v>
      </c>
      <c r="I19" s="183">
        <v>0.32541422599999958</v>
      </c>
      <c r="J19" s="183">
        <v>0.43670301499999981</v>
      </c>
      <c r="K19" s="183">
        <v>0.50748241199999966</v>
      </c>
      <c r="L19" s="183">
        <v>4.9848358484541871E-3</v>
      </c>
      <c r="M19" s="183">
        <v>1.6598354345999975</v>
      </c>
      <c r="N19" s="183">
        <v>9.0547718184199544E-2</v>
      </c>
      <c r="O19" s="183">
        <v>1.2557801031684109E-2</v>
      </c>
      <c r="P19" s="183">
        <v>7.6142205534963397E-2</v>
      </c>
      <c r="Q19" s="183">
        <v>5.7434202795335836E-2</v>
      </c>
      <c r="R19" s="183">
        <v>0.32975412669798904</v>
      </c>
      <c r="S19" s="183">
        <v>0.10971214008532842</v>
      </c>
      <c r="T19" s="183">
        <v>2.0236946108588474</v>
      </c>
      <c r="U19" s="183">
        <v>1.558268876843462</v>
      </c>
      <c r="V19" s="183">
        <v>0.96114361315429331</v>
      </c>
      <c r="W19" s="183">
        <v>0.2374542453238048</v>
      </c>
      <c r="X19" s="183">
        <v>1.1829638451815563E-4</v>
      </c>
      <c r="Y19" s="183">
        <v>2.2999560044758776E-4</v>
      </c>
      <c r="Z19" s="183">
        <v>1.4299737492985063E-4</v>
      </c>
      <c r="AA19" s="183">
        <v>1.4705925025761859E-4</v>
      </c>
      <c r="AB19" s="183">
        <v>6.383486101532122E-4</v>
      </c>
      <c r="AC19" s="183">
        <v>0.24724923423837808</v>
      </c>
      <c r="AD19" s="183">
        <v>5.7432945770849148E-2</v>
      </c>
      <c r="AE19" s="184"/>
      <c r="AF19" s="183">
        <v>6626.9824621600001</v>
      </c>
      <c r="AG19" s="186">
        <v>36897.829659833369</v>
      </c>
      <c r="AH19" s="183">
        <v>25774.922232348003</v>
      </c>
      <c r="AI19" s="183">
        <v>1.8262799999999999</v>
      </c>
      <c r="AJ19" s="186" t="s">
        <v>391</v>
      </c>
      <c r="AK19" s="185" t="s">
        <v>391</v>
      </c>
      <c r="AL19" s="160" t="s">
        <v>49</v>
      </c>
    </row>
    <row r="20" spans="1:39" s="2" customFormat="1" ht="24.75" customHeight="1" thickBot="1" x14ac:dyDescent="0.3">
      <c r="A20" s="120" t="s">
        <v>53</v>
      </c>
      <c r="B20" s="120" t="s">
        <v>64</v>
      </c>
      <c r="C20" s="121" t="s">
        <v>65</v>
      </c>
      <c r="D20" s="181"/>
      <c r="E20" s="182">
        <v>1.6701147500000002</v>
      </c>
      <c r="F20" s="183">
        <v>0.12121713900000004</v>
      </c>
      <c r="G20" s="183">
        <v>1.7742397119999997</v>
      </c>
      <c r="H20" s="183" t="s">
        <v>390</v>
      </c>
      <c r="I20" s="183">
        <v>0.207980946</v>
      </c>
      <c r="J20" s="183">
        <v>0.29744288400000035</v>
      </c>
      <c r="K20" s="183">
        <v>0.38402554470000022</v>
      </c>
      <c r="L20" s="183">
        <v>5.2498502889967011E-3</v>
      </c>
      <c r="M20" s="183">
        <v>1.3297995769999995</v>
      </c>
      <c r="N20" s="183">
        <v>1.9936727269790733E-2</v>
      </c>
      <c r="O20" s="183">
        <v>5.5374631205146498E-3</v>
      </c>
      <c r="P20" s="183">
        <v>5.6569057055997126E-3</v>
      </c>
      <c r="Q20" s="183">
        <v>8.4554960524508248E-3</v>
      </c>
      <c r="R20" s="183">
        <v>1.9181413819359842E-2</v>
      </c>
      <c r="S20" s="183">
        <v>1.9257629246783689E-2</v>
      </c>
      <c r="T20" s="183">
        <v>0.31286372321514255</v>
      </c>
      <c r="U20" s="183">
        <v>5.4855467484123392E-2</v>
      </c>
      <c r="V20" s="183">
        <v>0.14600783158526576</v>
      </c>
      <c r="W20" s="183">
        <v>3.0524132791329761E-2</v>
      </c>
      <c r="X20" s="183">
        <v>4.6128113585149511E-4</v>
      </c>
      <c r="Y20" s="183">
        <v>7.842241938263143E-4</v>
      </c>
      <c r="Z20" s="183">
        <v>2.6714295588154042E-4</v>
      </c>
      <c r="AA20" s="183">
        <v>2.0808938553932554E-4</v>
      </c>
      <c r="AB20" s="183">
        <v>1.7207376710986753E-3</v>
      </c>
      <c r="AC20" s="183">
        <v>1.3657910807453818E-2</v>
      </c>
      <c r="AD20" s="183">
        <v>5.8910132469331567E-3</v>
      </c>
      <c r="AE20" s="184"/>
      <c r="AF20" s="183">
        <v>1801.9053880640001</v>
      </c>
      <c r="AG20" s="186">
        <v>1626.1496293319999</v>
      </c>
      <c r="AH20" s="183">
        <v>4856.5371252679952</v>
      </c>
      <c r="AI20" s="183">
        <v>11607.813401200001</v>
      </c>
      <c r="AJ20" s="186" t="s">
        <v>391</v>
      </c>
      <c r="AK20" s="185" t="s">
        <v>391</v>
      </c>
      <c r="AL20" s="160" t="s">
        <v>49</v>
      </c>
    </row>
    <row r="21" spans="1:39" s="2" customFormat="1" ht="24.75" customHeight="1" thickBot="1" x14ac:dyDescent="0.3">
      <c r="A21" s="120" t="s">
        <v>53</v>
      </c>
      <c r="B21" s="120" t="s">
        <v>66</v>
      </c>
      <c r="C21" s="121" t="s">
        <v>67</v>
      </c>
      <c r="D21" s="181"/>
      <c r="E21" s="182">
        <v>1.540258315000002</v>
      </c>
      <c r="F21" s="183">
        <v>0.24420534399999955</v>
      </c>
      <c r="G21" s="183">
        <v>2.9743916132800319</v>
      </c>
      <c r="H21" s="183">
        <v>6.9317211999999977E-4</v>
      </c>
      <c r="I21" s="183">
        <v>0.14556568200000039</v>
      </c>
      <c r="J21" s="183">
        <v>0.23517295600000004</v>
      </c>
      <c r="K21" s="183">
        <v>0.36141989776000022</v>
      </c>
      <c r="L21" s="183">
        <v>7.0479970576128566E-3</v>
      </c>
      <c r="M21" s="183">
        <v>0.9003049389999972</v>
      </c>
      <c r="N21" s="183">
        <v>6.7917565120830581E-2</v>
      </c>
      <c r="O21" s="183">
        <v>6.1550985336597443E-3</v>
      </c>
      <c r="P21" s="183">
        <v>9.53135589522211E-3</v>
      </c>
      <c r="Q21" s="183">
        <v>5.8823931020139629E-2</v>
      </c>
      <c r="R21" s="183">
        <v>5.34463560614249E-2</v>
      </c>
      <c r="S21" s="183">
        <v>7.1918326771890251E-2</v>
      </c>
      <c r="T21" s="183">
        <v>0.7563277356178576</v>
      </c>
      <c r="U21" s="183">
        <v>9.8143542511128931E-2</v>
      </c>
      <c r="V21" s="183">
        <v>0.31236067075170065</v>
      </c>
      <c r="W21" s="183">
        <v>3.5096531475895393E-2</v>
      </c>
      <c r="X21" s="183">
        <v>5.0692222841828682E-4</v>
      </c>
      <c r="Y21" s="183">
        <v>8.3837222169524342E-4</v>
      </c>
      <c r="Z21" s="183">
        <v>5.2034920542025386E-4</v>
      </c>
      <c r="AA21" s="183">
        <v>4.1880444574070828E-4</v>
      </c>
      <c r="AB21" s="183">
        <v>2.2844481012744941E-3</v>
      </c>
      <c r="AC21" s="183">
        <v>2.1782153789033767E-2</v>
      </c>
      <c r="AD21" s="183">
        <v>1.4601719132542062E-2</v>
      </c>
      <c r="AE21" s="184"/>
      <c r="AF21" s="183">
        <v>2636.1084909199999</v>
      </c>
      <c r="AG21" s="183">
        <v>3384.9989632049537</v>
      </c>
      <c r="AH21" s="183">
        <v>14693.550194014995</v>
      </c>
      <c r="AI21" s="183">
        <v>86.64651499999998</v>
      </c>
      <c r="AJ21" s="186" t="s">
        <v>391</v>
      </c>
      <c r="AK21" s="185" t="s">
        <v>391</v>
      </c>
      <c r="AL21" s="160" t="s">
        <v>49</v>
      </c>
    </row>
    <row r="22" spans="1:39" s="2" customFormat="1" ht="24.75" customHeight="1" thickBot="1" x14ac:dyDescent="0.3">
      <c r="A22" s="120" t="s">
        <v>53</v>
      </c>
      <c r="B22" s="123" t="s">
        <v>68</v>
      </c>
      <c r="C22" s="121" t="s">
        <v>69</v>
      </c>
      <c r="D22" s="181"/>
      <c r="E22" s="182">
        <v>12.29446623465501</v>
      </c>
      <c r="F22" s="183">
        <v>0.44054171839999995</v>
      </c>
      <c r="G22" s="183">
        <v>3.841677496296998</v>
      </c>
      <c r="H22" s="183">
        <v>3.9073400000000001E-2</v>
      </c>
      <c r="I22" s="183">
        <v>0.69991803393199992</v>
      </c>
      <c r="J22" s="183">
        <v>0.91054361448700005</v>
      </c>
      <c r="K22" s="183">
        <v>1.1301627951920001</v>
      </c>
      <c r="L22" s="183">
        <v>4.4497986436380617E-3</v>
      </c>
      <c r="M22" s="183">
        <v>12.171498044679</v>
      </c>
      <c r="N22" s="183">
        <v>0.1845970094168301</v>
      </c>
      <c r="O22" s="183">
        <v>4.4569940571026756E-2</v>
      </c>
      <c r="P22" s="183">
        <v>0.12234399221780823</v>
      </c>
      <c r="Q22" s="183">
        <v>6.5444071067014276E-2</v>
      </c>
      <c r="R22" s="183">
        <v>6.1942339080578904E-2</v>
      </c>
      <c r="S22" s="183">
        <v>0.21500903863410487</v>
      </c>
      <c r="T22" s="183">
        <v>0.39957133496916508</v>
      </c>
      <c r="U22" s="183">
        <v>6.8304626752906994E-2</v>
      </c>
      <c r="V22" s="183">
        <v>1.1914872683476097</v>
      </c>
      <c r="W22" s="183">
        <v>0.40797199138417473</v>
      </c>
      <c r="X22" s="183">
        <v>9.4007939115429268E-4</v>
      </c>
      <c r="Y22" s="183">
        <v>1.5740406296631641E-3</v>
      </c>
      <c r="Z22" s="183">
        <v>6.0384165301923616E-4</v>
      </c>
      <c r="AA22" s="183">
        <v>4.0432050321126379E-4</v>
      </c>
      <c r="AB22" s="183">
        <v>3.5222821770479569E-3</v>
      </c>
      <c r="AC22" s="183">
        <v>1.4384656470463903E-2</v>
      </c>
      <c r="AD22" s="183">
        <v>1.2643775064519715E-2</v>
      </c>
      <c r="AE22" s="184"/>
      <c r="AF22" s="183">
        <v>4732.6532036880017</v>
      </c>
      <c r="AG22" s="183">
        <v>8570.9395966599986</v>
      </c>
      <c r="AH22" s="183">
        <v>25774.913501010156</v>
      </c>
      <c r="AI22" s="183">
        <v>72.849948999999995</v>
      </c>
      <c r="AJ22" s="183" t="s">
        <v>391</v>
      </c>
      <c r="AK22" s="185" t="s">
        <v>391</v>
      </c>
      <c r="AL22" s="160" t="s">
        <v>49</v>
      </c>
    </row>
    <row r="23" spans="1:39" s="2" customFormat="1" ht="24.75" customHeight="1" thickBot="1" x14ac:dyDescent="0.3">
      <c r="A23" s="120" t="s">
        <v>70</v>
      </c>
      <c r="B23" s="123" t="s">
        <v>393</v>
      </c>
      <c r="C23" s="121" t="s">
        <v>394</v>
      </c>
      <c r="E23" s="183">
        <v>1.1187720000000001</v>
      </c>
      <c r="F23" s="183">
        <v>6.2100000000000002E-2</v>
      </c>
      <c r="G23" s="183">
        <v>2.52E-2</v>
      </c>
      <c r="H23" s="183">
        <v>2.8800000000000001E-4</v>
      </c>
      <c r="I23" s="183">
        <v>3.617999999999999E-2</v>
      </c>
      <c r="J23" s="183">
        <v>3.617999999999999E-2</v>
      </c>
      <c r="K23" s="183">
        <v>3.617999999999999E-2</v>
      </c>
      <c r="L23" s="183">
        <v>2.8799999999999999E-2</v>
      </c>
      <c r="M23" s="183">
        <v>0.23900400000000002</v>
      </c>
      <c r="N23" s="183">
        <v>1.3499999999999999E-5</v>
      </c>
      <c r="O23" s="183">
        <v>3.6000000000000002E-4</v>
      </c>
      <c r="P23" s="183">
        <v>1.9079999999999998E-4</v>
      </c>
      <c r="Q23" s="183">
        <v>3.6000000000000003E-6</v>
      </c>
      <c r="R23" s="183">
        <v>1.8E-3</v>
      </c>
      <c r="S23" s="183">
        <v>6.1199999999999997E-2</v>
      </c>
      <c r="T23" s="183">
        <v>2.5200000000000001E-3</v>
      </c>
      <c r="U23" s="183">
        <v>3.6000000000000002E-4</v>
      </c>
      <c r="V23" s="183">
        <v>3.5999999999999997E-2</v>
      </c>
      <c r="W23" s="183" t="s">
        <v>390</v>
      </c>
      <c r="X23" s="183">
        <v>1.08E-3</v>
      </c>
      <c r="Y23" s="183">
        <v>1.8E-3</v>
      </c>
      <c r="Z23" s="183">
        <v>1.2384E-3</v>
      </c>
      <c r="AA23" s="183">
        <v>7.631999999999999E-4</v>
      </c>
      <c r="AB23" s="183">
        <v>4.8815999999999998E-3</v>
      </c>
      <c r="AC23" s="183" t="s">
        <v>391</v>
      </c>
      <c r="AD23" s="183" t="s">
        <v>391</v>
      </c>
      <c r="AE23" s="184"/>
      <c r="AF23" s="183">
        <v>1509.84</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4.2640681080000062</v>
      </c>
      <c r="F24" s="182">
        <v>0.97294324243999242</v>
      </c>
      <c r="G24" s="182">
        <v>4.8362464116501647</v>
      </c>
      <c r="H24" s="183">
        <v>1.6410000000000001E-3</v>
      </c>
      <c r="I24" s="182">
        <v>0.6761993739999842</v>
      </c>
      <c r="J24" s="182">
        <v>1.0009374164999847</v>
      </c>
      <c r="K24" s="182">
        <v>1.4191023856699734</v>
      </c>
      <c r="L24" s="182">
        <v>3.4893295705808638E-2</v>
      </c>
      <c r="M24" s="182">
        <v>3.8788549373400172</v>
      </c>
      <c r="N24" s="182">
        <v>0.22165569743749389</v>
      </c>
      <c r="O24" s="182">
        <v>3.291402441694833E-2</v>
      </c>
      <c r="P24" s="182">
        <v>2.1165237035797983E-2</v>
      </c>
      <c r="Q24" s="182">
        <v>0.15547208810143706</v>
      </c>
      <c r="R24" s="182">
        <v>0.17200034567203937</v>
      </c>
      <c r="S24" s="182">
        <v>0.18419146723399257</v>
      </c>
      <c r="T24" s="182">
        <v>0.56646626368746222</v>
      </c>
      <c r="U24" s="182">
        <v>0.18213530657690169</v>
      </c>
      <c r="V24" s="182">
        <v>1.2724132541369033</v>
      </c>
      <c r="W24" s="182">
        <v>0.26891794200814095</v>
      </c>
      <c r="X24" s="182">
        <v>2.0338087176137772E-2</v>
      </c>
      <c r="Y24" s="182">
        <v>3.2687179357593132E-2</v>
      </c>
      <c r="Z24" s="182">
        <v>1.1061543330267331E-2</v>
      </c>
      <c r="AA24" s="182">
        <v>8.7973547730775831E-3</v>
      </c>
      <c r="AB24" s="183">
        <v>7.2884164637075699E-2</v>
      </c>
      <c r="AC24" s="182">
        <v>6.0538102683661631E-2</v>
      </c>
      <c r="AD24" s="182">
        <v>2.4230151240386938E-2</v>
      </c>
      <c r="AE24" s="184"/>
      <c r="AF24" s="183">
        <v>1342.97141379452</v>
      </c>
      <c r="AG24" s="186">
        <v>6525.6355150687914</v>
      </c>
      <c r="AH24" s="183">
        <v>25709.182965247997</v>
      </c>
      <c r="AI24" s="183">
        <v>5325.9953532100017</v>
      </c>
      <c r="AJ24" s="186" t="s">
        <v>391</v>
      </c>
      <c r="AK24" s="185" t="s">
        <v>391</v>
      </c>
      <c r="AL24" s="160" t="s">
        <v>49</v>
      </c>
    </row>
    <row r="25" spans="1:39" s="2" customFormat="1" ht="24.75" customHeight="1" thickBot="1" x14ac:dyDescent="0.3">
      <c r="A25" s="120" t="s">
        <v>73</v>
      </c>
      <c r="B25" s="123" t="s">
        <v>74</v>
      </c>
      <c r="C25" s="125" t="s">
        <v>75</v>
      </c>
      <c r="D25" s="181"/>
      <c r="E25" s="182">
        <v>0.28203478213728223</v>
      </c>
      <c r="F25" s="182">
        <v>3.5853768107770273E-2</v>
      </c>
      <c r="G25" s="182">
        <v>1.9805378542780278E-2</v>
      </c>
      <c r="H25" s="182" t="s">
        <v>390</v>
      </c>
      <c r="I25" s="182">
        <v>2.693574963890887E-3</v>
      </c>
      <c r="J25" s="182">
        <v>2.693574963890887E-3</v>
      </c>
      <c r="K25" s="182">
        <v>2.693574963890887E-3</v>
      </c>
      <c r="L25" s="182">
        <v>1.2929159826676258E-3</v>
      </c>
      <c r="M25" s="182">
        <v>0.23170628849611555</v>
      </c>
      <c r="N25" s="182" t="s">
        <v>390</v>
      </c>
      <c r="O25" s="182">
        <v>2.0512711537246418E-4</v>
      </c>
      <c r="P25" s="182">
        <v>1.2496249557173106E-4</v>
      </c>
      <c r="Q25" s="182">
        <v>2.3577829353156809E-6</v>
      </c>
      <c r="R25" s="182">
        <v>7.0733488059470414E-4</v>
      </c>
      <c r="S25" s="182">
        <v>4.9984998228692424E-4</v>
      </c>
      <c r="T25" s="182">
        <v>2.0748489830777991E-4</v>
      </c>
      <c r="U25" s="182">
        <v>2.3577829353156809E-6</v>
      </c>
      <c r="V25" s="182">
        <v>4.0978267415786529E-2</v>
      </c>
      <c r="W25" s="182" t="s">
        <v>390</v>
      </c>
      <c r="X25" s="182">
        <v>1.2024692970109969E-4</v>
      </c>
      <c r="Y25" s="182">
        <v>7.2619714407722957E-4</v>
      </c>
      <c r="Z25" s="182">
        <v>8.1107732974859399E-4</v>
      </c>
      <c r="AA25" s="182">
        <v>1.8626485188993878E-4</v>
      </c>
      <c r="AB25" s="183">
        <v>1.843786255416862E-3</v>
      </c>
      <c r="AC25" s="183" t="s">
        <v>391</v>
      </c>
      <c r="AD25" s="183" t="s">
        <v>391</v>
      </c>
      <c r="AE25" s="184"/>
      <c r="AF25" s="183">
        <v>1032.708925668268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0.10329288454547003</v>
      </c>
      <c r="F26" s="183">
        <v>6.6854980010098805E-2</v>
      </c>
      <c r="G26" s="183">
        <v>8.4648749856572961E-3</v>
      </c>
      <c r="H26" s="183" t="s">
        <v>390</v>
      </c>
      <c r="I26" s="183">
        <v>6.7079989301952944E-4</v>
      </c>
      <c r="J26" s="183">
        <v>6.7079989301952944E-4</v>
      </c>
      <c r="K26" s="183">
        <v>6.7079989301952944E-4</v>
      </c>
      <c r="L26" s="183">
        <v>1.0061998395292941E-4</v>
      </c>
      <c r="M26" s="183">
        <v>2.4726199907175057</v>
      </c>
      <c r="N26" s="183">
        <v>6.6487101709390934</v>
      </c>
      <c r="O26" s="183">
        <v>9.8743687882358306E-5</v>
      </c>
      <c r="P26" s="183">
        <v>6.5704292452288372E-5</v>
      </c>
      <c r="Q26" s="183">
        <v>1.5952364323416378E-6</v>
      </c>
      <c r="R26" s="183">
        <v>2.849043121782463E-4</v>
      </c>
      <c r="S26" s="183">
        <v>2.8166040827097192E-4</v>
      </c>
      <c r="T26" s="183">
        <v>1.053114455754576E-4</v>
      </c>
      <c r="U26" s="183">
        <v>1.3335247870386042E-6</v>
      </c>
      <c r="V26" s="183">
        <v>1.9740386895902105E-2</v>
      </c>
      <c r="W26" s="183" t="s">
        <v>390</v>
      </c>
      <c r="X26" s="183">
        <v>5.570931680972621E-5</v>
      </c>
      <c r="Y26" s="183">
        <v>2.7018648088016084E-4</v>
      </c>
      <c r="Z26" s="183">
        <v>2.8888166893961079E-4</v>
      </c>
      <c r="AA26" s="183">
        <v>8.7290354650140377E-5</v>
      </c>
      <c r="AB26" s="183">
        <v>7.0206782127963817E-4</v>
      </c>
      <c r="AC26" s="183" t="s">
        <v>391</v>
      </c>
      <c r="AD26" s="183" t="s">
        <v>391</v>
      </c>
      <c r="AE26" s="184"/>
      <c r="AF26" s="183">
        <v>461.35314111585433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41.186434288332279</v>
      </c>
      <c r="F27" s="183">
        <v>32.478722925877044</v>
      </c>
      <c r="G27" s="183">
        <v>1.042334416809201</v>
      </c>
      <c r="H27" s="183">
        <v>1.1100465968959654</v>
      </c>
      <c r="I27" s="183">
        <v>1.4607791824248682</v>
      </c>
      <c r="J27" s="183">
        <v>1.4607791824248682</v>
      </c>
      <c r="K27" s="183">
        <v>1.4607791824248682</v>
      </c>
      <c r="L27" s="183">
        <v>0.92098673378239626</v>
      </c>
      <c r="M27" s="183">
        <v>302.91658004473061</v>
      </c>
      <c r="N27" s="183">
        <v>54.142624206101949</v>
      </c>
      <c r="O27" s="183">
        <v>3.9665762402036557E-4</v>
      </c>
      <c r="P27" s="183">
        <v>1.9486430181852053E-2</v>
      </c>
      <c r="Q27" s="183">
        <v>6.1284102432627725E-4</v>
      </c>
      <c r="R27" s="183">
        <v>1.7440436114558533E-2</v>
      </c>
      <c r="S27" s="183">
        <v>1.2192186198576697E-2</v>
      </c>
      <c r="T27" s="183">
        <v>4.293743851798263E-3</v>
      </c>
      <c r="U27" s="183">
        <v>4.3236680061182445E-4</v>
      </c>
      <c r="V27" s="183">
        <v>7.2411797398694758E-2</v>
      </c>
      <c r="W27" s="183">
        <v>1.3770008</v>
      </c>
      <c r="X27" s="183">
        <v>3.2151139279100002E-2</v>
      </c>
      <c r="Y27" s="183">
        <v>4.00997809877E-2</v>
      </c>
      <c r="Z27" s="183">
        <v>2.6454649292999999E-2</v>
      </c>
      <c r="AA27" s="183">
        <v>3.8442180154500002E-2</v>
      </c>
      <c r="AB27" s="183">
        <v>0.13714774971429999</v>
      </c>
      <c r="AC27" s="183">
        <v>1.3770014E-3</v>
      </c>
      <c r="AD27" s="183">
        <v>2.8019770000000001E-4</v>
      </c>
      <c r="AE27" s="184"/>
      <c r="AF27" s="183">
        <v>109944.7691648428</v>
      </c>
      <c r="AG27" s="186" t="s">
        <v>391</v>
      </c>
      <c r="AH27" s="183" t="s">
        <v>391</v>
      </c>
      <c r="AI27" s="183">
        <v>874.43776947890001</v>
      </c>
      <c r="AJ27" s="186" t="s">
        <v>391</v>
      </c>
      <c r="AK27" s="185" t="s">
        <v>391</v>
      </c>
      <c r="AL27" s="160" t="s">
        <v>49</v>
      </c>
    </row>
    <row r="28" spans="1:39" s="2" customFormat="1" ht="24.75" customHeight="1" thickBot="1" x14ac:dyDescent="0.3">
      <c r="A28" s="120" t="s">
        <v>78</v>
      </c>
      <c r="B28" s="120" t="s">
        <v>81</v>
      </c>
      <c r="C28" s="121" t="s">
        <v>82</v>
      </c>
      <c r="D28" s="181"/>
      <c r="E28" s="182">
        <v>6.813610250077236</v>
      </c>
      <c r="F28" s="183">
        <v>1.2737590197015338</v>
      </c>
      <c r="G28" s="183">
        <v>0.27900190584713841</v>
      </c>
      <c r="H28" s="183">
        <v>4.6595423482942301E-2</v>
      </c>
      <c r="I28" s="183">
        <v>0.64470339846088542</v>
      </c>
      <c r="J28" s="183">
        <v>0.64470339846088542</v>
      </c>
      <c r="K28" s="183">
        <v>0.64470339846088542</v>
      </c>
      <c r="L28" s="183">
        <v>0.46336050929325651</v>
      </c>
      <c r="M28" s="183">
        <v>8.4722867234055421</v>
      </c>
      <c r="N28" s="183">
        <v>2.005218069072801</v>
      </c>
      <c r="O28" s="183">
        <v>3.2311185714260067E-5</v>
      </c>
      <c r="P28" s="183">
        <v>2.5895570916321048E-3</v>
      </c>
      <c r="Q28" s="183">
        <v>5.7938942675884435E-5</v>
      </c>
      <c r="R28" s="183">
        <v>3.6415918069441231E-3</v>
      </c>
      <c r="S28" s="183">
        <v>2.4604077096933149E-3</v>
      </c>
      <c r="T28" s="183">
        <v>2.2949617414657586E-4</v>
      </c>
      <c r="U28" s="183">
        <v>5.1255513923248741E-5</v>
      </c>
      <c r="V28" s="183">
        <v>9.0254896436056994E-3</v>
      </c>
      <c r="W28" s="183">
        <v>0.27587879999999998</v>
      </c>
      <c r="X28" s="183">
        <v>8.4527825061000011E-3</v>
      </c>
      <c r="Y28" s="183">
        <v>9.5415546544000002E-3</v>
      </c>
      <c r="Z28" s="183">
        <v>7.3927509065999999E-3</v>
      </c>
      <c r="AA28" s="183">
        <v>8.0528684926000002E-3</v>
      </c>
      <c r="AB28" s="183">
        <v>3.3439956559700001E-2</v>
      </c>
      <c r="AC28" s="183">
        <v>2.758789E-4</v>
      </c>
      <c r="AD28" s="183">
        <v>5.6796100000000003E-5</v>
      </c>
      <c r="AE28" s="184"/>
      <c r="AF28" s="183">
        <v>18258.585500356501</v>
      </c>
      <c r="AG28" s="186" t="s">
        <v>391</v>
      </c>
      <c r="AH28" s="183" t="s">
        <v>391</v>
      </c>
      <c r="AI28" s="183">
        <v>463.90417490940001</v>
      </c>
      <c r="AJ28" s="186" t="s">
        <v>391</v>
      </c>
      <c r="AK28" s="185" t="s">
        <v>391</v>
      </c>
      <c r="AL28" s="160" t="s">
        <v>49</v>
      </c>
    </row>
    <row r="29" spans="1:39" s="2" customFormat="1" ht="24.75" customHeight="1" thickBot="1" x14ac:dyDescent="0.3">
      <c r="A29" s="120" t="s">
        <v>78</v>
      </c>
      <c r="B29" s="120" t="s">
        <v>83</v>
      </c>
      <c r="C29" s="121" t="s">
        <v>84</v>
      </c>
      <c r="D29" s="181"/>
      <c r="E29" s="182">
        <v>38.045346730489534</v>
      </c>
      <c r="F29" s="183">
        <v>2.8936271639299207</v>
      </c>
      <c r="G29" s="183">
        <v>0.76137589138476414</v>
      </c>
      <c r="H29" s="183">
        <v>1.6357947948977752E-2</v>
      </c>
      <c r="I29" s="183">
        <v>1.2414761918386181</v>
      </c>
      <c r="J29" s="183">
        <v>1.2414761918386181</v>
      </c>
      <c r="K29" s="183">
        <v>1.2414761918386181</v>
      </c>
      <c r="L29" s="183">
        <v>0.71055157552123949</v>
      </c>
      <c r="M29" s="183">
        <v>9.7212634139033387</v>
      </c>
      <c r="N29" s="183">
        <v>8.4572402031337507E-2</v>
      </c>
      <c r="O29" s="183">
        <v>5.6199220064066181E-5</v>
      </c>
      <c r="P29" s="183">
        <v>5.9221106555834785E-3</v>
      </c>
      <c r="Q29" s="183">
        <v>1.1211838675847205E-4</v>
      </c>
      <c r="R29" s="183">
        <v>9.4762926274953446E-3</v>
      </c>
      <c r="S29" s="183">
        <v>6.3554613206557118E-3</v>
      </c>
      <c r="T29" s="183">
        <v>2.2899768080116923E-4</v>
      </c>
      <c r="U29" s="183">
        <v>1.1183833338881175E-4</v>
      </c>
      <c r="V29" s="183">
        <v>2.0122498408896291E-2</v>
      </c>
      <c r="W29" s="183">
        <v>0.35595999999999994</v>
      </c>
      <c r="X29" s="183">
        <v>5.0851475400000004E-3</v>
      </c>
      <c r="Y29" s="183">
        <v>3.0793393434600001E-2</v>
      </c>
      <c r="Z29" s="183">
        <v>3.44094983513E-2</v>
      </c>
      <c r="AA29" s="183">
        <v>7.9102295060000001E-3</v>
      </c>
      <c r="AB29" s="183">
        <v>7.8198268831899995E-2</v>
      </c>
      <c r="AC29" s="183">
        <v>2.6662309999999999E-4</v>
      </c>
      <c r="AD29" s="183">
        <v>6.8277100000000004E-5</v>
      </c>
      <c r="AE29" s="184"/>
      <c r="AF29" s="183">
        <v>45246.964945756903</v>
      </c>
      <c r="AG29" s="186" t="s">
        <v>391</v>
      </c>
      <c r="AH29" s="183">
        <v>97.196326293699997</v>
      </c>
      <c r="AI29" s="183">
        <v>1362.477290029</v>
      </c>
      <c r="AJ29" s="186" t="s">
        <v>391</v>
      </c>
      <c r="AK29" s="185" t="s">
        <v>391</v>
      </c>
      <c r="AL29" s="160" t="s">
        <v>49</v>
      </c>
    </row>
    <row r="30" spans="1:39" s="2" customFormat="1" ht="24.75" customHeight="1" thickBot="1" x14ac:dyDescent="0.3">
      <c r="A30" s="120" t="s">
        <v>78</v>
      </c>
      <c r="B30" s="120" t="s">
        <v>85</v>
      </c>
      <c r="C30" s="121" t="s">
        <v>86</v>
      </c>
      <c r="D30" s="181"/>
      <c r="E30" s="182">
        <v>0.25808839943839934</v>
      </c>
      <c r="F30" s="183">
        <v>0.98414398816730619</v>
      </c>
      <c r="G30" s="183">
        <v>7.2589716509779117E-3</v>
      </c>
      <c r="H30" s="183">
        <v>1.463589313347855E-3</v>
      </c>
      <c r="I30" s="183">
        <v>2.0047451575762831E-2</v>
      </c>
      <c r="J30" s="183">
        <v>2.0047451575762831E-2</v>
      </c>
      <c r="K30" s="183">
        <v>2.0047451575762831E-2</v>
      </c>
      <c r="L30" s="183">
        <v>2.8577979001271825E-3</v>
      </c>
      <c r="M30" s="183">
        <v>12.098710576946516</v>
      </c>
      <c r="N30" s="183">
        <v>0.72570127315989774</v>
      </c>
      <c r="O30" s="183">
        <v>1.0371176520412778E-5</v>
      </c>
      <c r="P30" s="183">
        <v>2.1046855123586078E-4</v>
      </c>
      <c r="Q30" s="183">
        <v>7.2572989958865163E-6</v>
      </c>
      <c r="R30" s="183">
        <v>1.7571857376973761E-4</v>
      </c>
      <c r="S30" s="183">
        <v>1.0528832419438596E-3</v>
      </c>
      <c r="T30" s="183">
        <v>9.43324410838918E-5</v>
      </c>
      <c r="U30" s="183">
        <v>1.0347052207767626E-5</v>
      </c>
      <c r="V30" s="183">
        <v>1.344587834777161E-3</v>
      </c>
      <c r="W30" s="183">
        <v>2.2701199999999998E-2</v>
      </c>
      <c r="X30" s="183">
        <v>3.3702079959999998E-4</v>
      </c>
      <c r="Y30" s="183">
        <v>6.0563527970000002E-4</v>
      </c>
      <c r="Z30" s="183">
        <v>2.138865448E-4</v>
      </c>
      <c r="AA30" s="183">
        <v>7.0713441840000008E-4</v>
      </c>
      <c r="AB30" s="183">
        <v>1.8636770425E-3</v>
      </c>
      <c r="AC30" s="183">
        <v>2.2701199999999999E-5</v>
      </c>
      <c r="AD30" s="183">
        <v>2.1327000000000001E-5</v>
      </c>
      <c r="AE30" s="184"/>
      <c r="AF30" s="183">
        <v>1047.5450328493</v>
      </c>
      <c r="AG30" s="186" t="s">
        <v>391</v>
      </c>
      <c r="AH30" s="186" t="s">
        <v>391</v>
      </c>
      <c r="AI30" s="183">
        <v>3.5100934999999999E-3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7.9707143527488133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365.83984736280001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0.68753528787785512</v>
      </c>
      <c r="J32" s="183">
        <v>1.3502491781100441</v>
      </c>
      <c r="K32" s="183">
        <v>1.6991603870320169</v>
      </c>
      <c r="L32" s="183">
        <v>0.14951746333814397</v>
      </c>
      <c r="M32" s="188" t="s">
        <v>391</v>
      </c>
      <c r="N32" s="183">
        <v>5.4309453043606739</v>
      </c>
      <c r="O32" s="183">
        <v>2.3392177877649838E-2</v>
      </c>
      <c r="P32" s="183" t="s">
        <v>390</v>
      </c>
      <c r="Q32" s="183">
        <v>6.1901448031895623E-2</v>
      </c>
      <c r="R32" s="183">
        <v>2.0312245904785056</v>
      </c>
      <c r="S32" s="183">
        <v>44.632215901520624</v>
      </c>
      <c r="T32" s="183">
        <v>0.30940147510953775</v>
      </c>
      <c r="U32" s="183">
        <v>3.3983207740640377E-2</v>
      </c>
      <c r="V32" s="183">
        <v>13.712598208765536</v>
      </c>
      <c r="W32" s="183" t="s">
        <v>390</v>
      </c>
      <c r="X32" s="183">
        <v>4.2186806775239294E-4</v>
      </c>
      <c r="Y32" s="183">
        <v>2.3943863304865545E-4</v>
      </c>
      <c r="Z32" s="183">
        <v>3.534570297384914E-4</v>
      </c>
      <c r="AA32" s="183" t="s">
        <v>390</v>
      </c>
      <c r="AB32" s="183">
        <v>1.0147637305395398E-3</v>
      </c>
      <c r="AC32" s="183" t="s">
        <v>391</v>
      </c>
      <c r="AD32" s="183" t="s">
        <v>390</v>
      </c>
      <c r="AE32" s="184"/>
      <c r="AF32" s="185" t="s">
        <v>391</v>
      </c>
      <c r="AG32" s="185" t="s">
        <v>391</v>
      </c>
      <c r="AH32" s="185" t="s">
        <v>391</v>
      </c>
      <c r="AI32" s="185" t="s">
        <v>391</v>
      </c>
      <c r="AJ32" s="185" t="s">
        <v>391</v>
      </c>
      <c r="AK32" s="183">
        <v>54235.507080135634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0.30841149996076933</v>
      </c>
      <c r="J33" s="183">
        <v>0.57113240733475878</v>
      </c>
      <c r="K33" s="183">
        <v>1.1422648146695176</v>
      </c>
      <c r="L33" s="183">
        <v>1.210800703549687E-2</v>
      </c>
      <c r="M33" s="188" t="s">
        <v>391</v>
      </c>
      <c r="N33" s="183">
        <v>5.4047661170936331E-2</v>
      </c>
      <c r="O33" s="183" t="s">
        <v>390</v>
      </c>
      <c r="P33" s="183" t="s">
        <v>390</v>
      </c>
      <c r="Q33" s="183" t="s">
        <v>390</v>
      </c>
      <c r="R33" s="183">
        <v>2.2898146560436733E-2</v>
      </c>
      <c r="S33" s="183">
        <v>9.3814253792398102E-3</v>
      </c>
      <c r="T33" s="183">
        <v>1.6422300302132507E-2</v>
      </c>
      <c r="U33" s="183" t="s">
        <v>390</v>
      </c>
      <c r="V33" s="183">
        <v>8.5197175781435958E-2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54235.507080135634</v>
      </c>
      <c r="AL33" s="160" t="s">
        <v>386</v>
      </c>
    </row>
    <row r="34" spans="1:256" s="2" customFormat="1" ht="24.75" customHeight="1" thickBot="1" x14ac:dyDescent="0.3">
      <c r="A34" s="120" t="s">
        <v>70</v>
      </c>
      <c r="B34" s="120" t="s">
        <v>93</v>
      </c>
      <c r="C34" s="121" t="s">
        <v>94</v>
      </c>
      <c r="D34" s="181"/>
      <c r="E34" s="182">
        <v>4.6952002768022423</v>
      </c>
      <c r="F34" s="183">
        <v>0.44588282209063562</v>
      </c>
      <c r="G34" s="183">
        <v>1.8800000000000002E-3</v>
      </c>
      <c r="H34" s="183">
        <v>9.4000000000000008E-4</v>
      </c>
      <c r="I34" s="183">
        <v>9.8125779836698485E-2</v>
      </c>
      <c r="J34" s="183">
        <v>0.10752577983669848</v>
      </c>
      <c r="K34" s="183">
        <v>0.15332266601510627</v>
      </c>
      <c r="L34" s="183">
        <v>6.3781756893854014E-2</v>
      </c>
      <c r="M34" s="183">
        <v>1.3094443684999919</v>
      </c>
      <c r="N34" s="183">
        <v>3.7599999999999999E-5</v>
      </c>
      <c r="O34" s="183">
        <v>1.5980000000000001E-4</v>
      </c>
      <c r="P34" s="183">
        <v>4.9820000000000008E-4</v>
      </c>
      <c r="Q34" s="183">
        <v>9.3999999999999998E-6</v>
      </c>
      <c r="R34" s="183">
        <v>4.7000000000000002E-3</v>
      </c>
      <c r="S34" s="183">
        <v>0.1598</v>
      </c>
      <c r="T34" s="183">
        <v>6.5799999999999999E-3</v>
      </c>
      <c r="U34" s="183">
        <v>9.3999999999999997E-4</v>
      </c>
      <c r="V34" s="183">
        <v>9.4E-2</v>
      </c>
      <c r="W34" s="183" t="s">
        <v>390</v>
      </c>
      <c r="X34" s="183">
        <v>2.82E-3</v>
      </c>
      <c r="Y34" s="183">
        <v>4.7000000000000002E-3</v>
      </c>
      <c r="Z34" s="183">
        <v>3.4968E-3</v>
      </c>
      <c r="AA34" s="183">
        <v>8.0840000000000003E-4</v>
      </c>
      <c r="AB34" s="183">
        <v>1.1825200000000001E-2</v>
      </c>
      <c r="AC34" s="183" t="s">
        <v>391</v>
      </c>
      <c r="AD34" s="183" t="s">
        <v>391</v>
      </c>
      <c r="AE34" s="184"/>
      <c r="AF34" s="183">
        <v>3942.3599999999997</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2.8E-3</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167.76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0.44015473000000016</v>
      </c>
      <c r="F37" s="182">
        <v>1.9840000000000001E-3</v>
      </c>
      <c r="G37" s="182">
        <v>3.4844000000000005E-4</v>
      </c>
      <c r="H37" s="182" t="s">
        <v>391</v>
      </c>
      <c r="I37" s="182">
        <v>2.4800000000000001E-4</v>
      </c>
      <c r="J37" s="182">
        <v>2.4800000000000001E-4</v>
      </c>
      <c r="K37" s="182">
        <v>2.4800000000000001E-4</v>
      </c>
      <c r="L37" s="182">
        <v>6.2000000000000008E-6</v>
      </c>
      <c r="M37" s="182">
        <v>9.2384550999999995E-2</v>
      </c>
      <c r="N37" s="182">
        <v>1.8600000000000002E-6</v>
      </c>
      <c r="O37" s="182">
        <v>3.1E-7</v>
      </c>
      <c r="P37" s="182">
        <v>1.2400000000000001E-4</v>
      </c>
      <c r="Q37" s="182">
        <v>1.4879999999999998E-4</v>
      </c>
      <c r="R37" s="182">
        <v>9.4239999999999997E-7</v>
      </c>
      <c r="S37" s="182">
        <v>9.4240000000000002E-8</v>
      </c>
      <c r="T37" s="182">
        <v>6.3240000000000008E-7</v>
      </c>
      <c r="U37" s="182">
        <v>1.3888E-5</v>
      </c>
      <c r="V37" s="182">
        <v>1.8600000000000002E-6</v>
      </c>
      <c r="W37" s="182" t="s">
        <v>390</v>
      </c>
      <c r="X37" s="182">
        <v>6.9440000000000008E-7</v>
      </c>
      <c r="Y37" s="182">
        <v>1.9592000000000002E-6</v>
      </c>
      <c r="Z37" s="182">
        <v>1.3764000000000001E-6</v>
      </c>
      <c r="AA37" s="182">
        <v>1.03664E-5</v>
      </c>
      <c r="AB37" s="183">
        <v>1.43964E-5</v>
      </c>
      <c r="AC37" s="182" t="s">
        <v>391</v>
      </c>
      <c r="AD37" s="182" t="s">
        <v>391</v>
      </c>
      <c r="AE37" s="184"/>
      <c r="AF37" s="186" t="s">
        <v>391</v>
      </c>
      <c r="AG37" s="186" t="s">
        <v>391</v>
      </c>
      <c r="AH37" s="186">
        <v>1240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5.9839473397634695</v>
      </c>
      <c r="F39" s="183">
        <v>1.4055251185019131</v>
      </c>
      <c r="G39" s="183">
        <v>6.2756306735087666</v>
      </c>
      <c r="H39" s="183">
        <v>0.11359933500000009</v>
      </c>
      <c r="I39" s="183">
        <v>0.40976326937754914</v>
      </c>
      <c r="J39" s="183">
        <v>0.59650204337748813</v>
      </c>
      <c r="K39" s="183">
        <v>1.1170105036953972</v>
      </c>
      <c r="L39" s="183">
        <v>2.723103983459034E-2</v>
      </c>
      <c r="M39" s="183">
        <v>5.689612459139509</v>
      </c>
      <c r="N39" s="183">
        <v>0.24365166554118725</v>
      </c>
      <c r="O39" s="183">
        <v>2.0978621225448447E-2</v>
      </c>
      <c r="P39" s="183">
        <v>4.8221690581324209E-2</v>
      </c>
      <c r="Q39" s="183">
        <v>0.2167630837915448</v>
      </c>
      <c r="R39" s="183">
        <v>0.18905435581932059</v>
      </c>
      <c r="S39" s="183">
        <v>0.24190825039886296</v>
      </c>
      <c r="T39" s="183">
        <v>0.97403600736776097</v>
      </c>
      <c r="U39" s="183">
        <v>0.17905052678696365</v>
      </c>
      <c r="V39" s="183">
        <v>0.96375549709374231</v>
      </c>
      <c r="W39" s="183">
        <v>0.16946387615211703</v>
      </c>
      <c r="X39" s="183">
        <v>6.4195872262303505E-3</v>
      </c>
      <c r="Y39" s="183">
        <v>1.0379575572151729E-2</v>
      </c>
      <c r="Z39" s="183">
        <v>4.306297611546688E-3</v>
      </c>
      <c r="AA39" s="183">
        <v>3.4167050414922366E-3</v>
      </c>
      <c r="AB39" s="183">
        <v>2.452216545142101E-2</v>
      </c>
      <c r="AC39" s="183">
        <v>6.1834567937164152E-2</v>
      </c>
      <c r="AD39" s="183">
        <v>4.3335503348695126E-2</v>
      </c>
      <c r="AE39" s="184"/>
      <c r="AF39" s="183">
        <v>2742.9990954646655</v>
      </c>
      <c r="AG39" s="186">
        <v>8627.1789613229539</v>
      </c>
      <c r="AH39" s="183">
        <v>73296.826777985116</v>
      </c>
      <c r="AI39" s="183">
        <v>1842.2023605030001</v>
      </c>
      <c r="AJ39" s="186" t="s">
        <v>391</v>
      </c>
      <c r="AK39" s="185" t="s">
        <v>391</v>
      </c>
      <c r="AL39" s="160" t="s">
        <v>49</v>
      </c>
    </row>
    <row r="40" spans="1:256" s="2" customFormat="1" ht="24.75" customHeight="1" thickBot="1" x14ac:dyDescent="0.3">
      <c r="A40" s="120" t="s">
        <v>70</v>
      </c>
      <c r="B40" s="120" t="s">
        <v>105</v>
      </c>
      <c r="C40" s="121" t="s">
        <v>397</v>
      </c>
      <c r="D40" s="181"/>
      <c r="E40" s="182">
        <v>0.15538500000000002</v>
      </c>
      <c r="F40" s="183">
        <v>8.6250000000000007E-3</v>
      </c>
      <c r="G40" s="183">
        <v>3.5000000000000001E-3</v>
      </c>
      <c r="H40" s="183">
        <v>4.0000000000000003E-5</v>
      </c>
      <c r="I40" s="183">
        <v>5.0249999999999991E-3</v>
      </c>
      <c r="J40" s="183">
        <v>5.0249999999999991E-3</v>
      </c>
      <c r="K40" s="183">
        <v>5.0249999999999991E-3</v>
      </c>
      <c r="L40" s="183">
        <v>4.0000000000000001E-3</v>
      </c>
      <c r="M40" s="183">
        <v>3.3195000000000002E-2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209.7</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9.5029156352494955</v>
      </c>
      <c r="F41" s="183">
        <v>192.21589153482969</v>
      </c>
      <c r="G41" s="183">
        <v>23.866936629736738</v>
      </c>
      <c r="H41" s="183">
        <v>0.25033114210917895</v>
      </c>
      <c r="I41" s="183">
        <v>63.861260035747684</v>
      </c>
      <c r="J41" s="183">
        <v>65.067000942944873</v>
      </c>
      <c r="K41" s="183">
        <v>70.62243444959644</v>
      </c>
      <c r="L41" s="183">
        <v>4.7475199008100102</v>
      </c>
      <c r="M41" s="183">
        <v>877.87494228958872</v>
      </c>
      <c r="N41" s="183">
        <v>1.4979769931448674</v>
      </c>
      <c r="O41" s="183">
        <v>0.31837503835074576</v>
      </c>
      <c r="P41" s="183">
        <v>0.38457258092223712</v>
      </c>
      <c r="Q41" s="183">
        <v>0.44748817054364537</v>
      </c>
      <c r="R41" s="183">
        <v>1.5450412109556835</v>
      </c>
      <c r="S41" s="183">
        <v>0.58144360891093239</v>
      </c>
      <c r="T41" s="183">
        <v>0.35542086900980674</v>
      </c>
      <c r="U41" s="183">
        <v>0.19536041782069569</v>
      </c>
      <c r="V41" s="183">
        <v>4.5006016621070035</v>
      </c>
      <c r="W41" s="183">
        <v>0.14377870653800875</v>
      </c>
      <c r="X41" s="183">
        <v>14.798096452923659</v>
      </c>
      <c r="Y41" s="183">
        <v>11.590718699185123</v>
      </c>
      <c r="Z41" s="183">
        <v>6.1235051740948965</v>
      </c>
      <c r="AA41" s="183">
        <v>8.0803838498461253</v>
      </c>
      <c r="AB41" s="183">
        <v>40.592704176049807</v>
      </c>
      <c r="AC41" s="183">
        <v>10.592728378952582</v>
      </c>
      <c r="AD41" s="183">
        <v>0.22983369131160661</v>
      </c>
      <c r="AE41" s="184"/>
      <c r="AF41" s="183" t="s">
        <v>390</v>
      </c>
      <c r="AG41" s="186">
        <v>47087.807030596457</v>
      </c>
      <c r="AH41" s="183">
        <v>96012.838106984127</v>
      </c>
      <c r="AI41" s="183">
        <v>45424.000000000007</v>
      </c>
      <c r="AJ41" s="186" t="s">
        <v>391</v>
      </c>
      <c r="AK41" s="185" t="s">
        <v>391</v>
      </c>
      <c r="AL41" s="160" t="s">
        <v>49</v>
      </c>
    </row>
    <row r="42" spans="1:256" s="2" customFormat="1" ht="24.75" customHeight="1" thickBot="1" x14ac:dyDescent="0.3">
      <c r="A42" s="120" t="s">
        <v>70</v>
      </c>
      <c r="B42" s="120" t="s">
        <v>107</v>
      </c>
      <c r="C42" s="121" t="s">
        <v>108</v>
      </c>
      <c r="D42" s="181"/>
      <c r="E42" s="182">
        <v>2.1065999999999998E-2</v>
      </c>
      <c r="F42" s="183">
        <v>0.48809600000000003</v>
      </c>
      <c r="G42" s="183">
        <v>1.1999999999999999E-3</v>
      </c>
      <c r="H42" s="183">
        <v>1.5999999999999999E-5</v>
      </c>
      <c r="I42" s="183">
        <v>7.683999999999999E-3</v>
      </c>
      <c r="J42" s="183">
        <v>7.683999999999999E-3</v>
      </c>
      <c r="K42" s="183">
        <v>7.683999999999999E-3</v>
      </c>
      <c r="L42" s="183">
        <v>3.8400000000000001E-4</v>
      </c>
      <c r="M42" s="183">
        <v>2.7899520000000004</v>
      </c>
      <c r="N42" s="183">
        <v>9.0000000000000011E-3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0.38284176399999859</v>
      </c>
      <c r="F43" s="183">
        <v>0.25627243989999959</v>
      </c>
      <c r="G43" s="183">
        <v>0.61138196263999345</v>
      </c>
      <c r="H43" s="183" t="s">
        <v>439</v>
      </c>
      <c r="I43" s="183">
        <v>0.13602157400000109</v>
      </c>
      <c r="J43" s="183">
        <v>0.17333265700000064</v>
      </c>
      <c r="K43" s="183">
        <v>0.30633863932999583</v>
      </c>
      <c r="L43" s="183">
        <v>1.4413740224427441E-2</v>
      </c>
      <c r="M43" s="183">
        <v>1.2342203149999957</v>
      </c>
      <c r="N43" s="183">
        <v>5.052495140744661E-2</v>
      </c>
      <c r="O43" s="183">
        <v>8.5030170584864534E-3</v>
      </c>
      <c r="P43" s="183">
        <v>3.4215395996212788E-3</v>
      </c>
      <c r="Q43" s="183">
        <v>3.6225379200253274E-2</v>
      </c>
      <c r="R43" s="183">
        <v>3.6566750838355026E-2</v>
      </c>
      <c r="S43" s="183">
        <v>4.430578056092354E-2</v>
      </c>
      <c r="T43" s="183">
        <v>0.12143763166863776</v>
      </c>
      <c r="U43" s="183">
        <v>4.488541911667014E-3</v>
      </c>
      <c r="V43" s="183">
        <v>0.34640173785539691</v>
      </c>
      <c r="W43" s="183">
        <v>6.0740360377858002E-2</v>
      </c>
      <c r="X43" s="183">
        <v>5.5536717655544172E-3</v>
      </c>
      <c r="Y43" s="183">
        <v>8.8919268046432926E-3</v>
      </c>
      <c r="Z43" s="183">
        <v>2.9735816829111186E-3</v>
      </c>
      <c r="AA43" s="183">
        <v>2.3719867122410651E-3</v>
      </c>
      <c r="AB43" s="183">
        <v>1.9791166965349882E-2</v>
      </c>
      <c r="AC43" s="183">
        <v>7.4996424630402953E-3</v>
      </c>
      <c r="AD43" s="183">
        <v>5.2167385484209747E-3</v>
      </c>
      <c r="AE43" s="184"/>
      <c r="AF43" s="183">
        <v>335.64184648599996</v>
      </c>
      <c r="AG43" s="183">
        <v>717.22927515999959</v>
      </c>
      <c r="AH43" s="183">
        <v>1902.6633818019195</v>
      </c>
      <c r="AI43" s="183">
        <v>579.85439906000011</v>
      </c>
      <c r="AJ43" s="186" t="s">
        <v>391</v>
      </c>
      <c r="AK43" s="185" t="s">
        <v>391</v>
      </c>
      <c r="AL43" s="160" t="s">
        <v>49</v>
      </c>
    </row>
    <row r="44" spans="1:256" s="2" customFormat="1" ht="24.75" customHeight="1" thickBot="1" x14ac:dyDescent="0.3">
      <c r="A44" s="120" t="s">
        <v>70</v>
      </c>
      <c r="B44" s="120" t="s">
        <v>111</v>
      </c>
      <c r="C44" s="121" t="s">
        <v>112</v>
      </c>
      <c r="D44" s="181"/>
      <c r="E44" s="182">
        <v>33.423724999999997</v>
      </c>
      <c r="F44" s="183">
        <v>5.5495099999999997</v>
      </c>
      <c r="G44" s="183">
        <v>6.3E-3</v>
      </c>
      <c r="H44" s="183">
        <v>7.7223999999999999E-3</v>
      </c>
      <c r="I44" s="183">
        <v>1.87884396</v>
      </c>
      <c r="J44" s="183">
        <v>1.997544</v>
      </c>
      <c r="K44" s="183">
        <v>1.997544</v>
      </c>
      <c r="L44" s="183">
        <v>1.1167403760000001</v>
      </c>
      <c r="M44" s="183">
        <v>25.101990000000001</v>
      </c>
      <c r="N44" s="183">
        <v>2.2500000000000003E-2</v>
      </c>
      <c r="O44" s="183">
        <v>2.9709999999999997E-3</v>
      </c>
      <c r="P44" s="183">
        <v>1.836E-3</v>
      </c>
      <c r="Q44" s="183">
        <v>3.5999999999999994E-5</v>
      </c>
      <c r="R44" s="183">
        <v>1.0400000000000001E-2</v>
      </c>
      <c r="S44" s="183">
        <v>2.3996E-2</v>
      </c>
      <c r="T44" s="183">
        <v>3.604E-3</v>
      </c>
      <c r="U44" s="183">
        <v>1.3300000000000001E-4</v>
      </c>
      <c r="V44" s="183">
        <v>0.58354000000000006</v>
      </c>
      <c r="W44" s="183" t="s">
        <v>390</v>
      </c>
      <c r="X44" s="183">
        <v>1.0201E-2</v>
      </c>
      <c r="Y44" s="183">
        <v>5.3859999999999997E-4</v>
      </c>
      <c r="Z44" s="183">
        <v>1.2674000000000002E-4</v>
      </c>
      <c r="AA44" s="183">
        <v>2.0100000000000001E-4</v>
      </c>
      <c r="AB44" s="183">
        <v>1.106734E-2</v>
      </c>
      <c r="AC44" s="183" t="s">
        <v>390</v>
      </c>
      <c r="AD44" s="183" t="s">
        <v>390</v>
      </c>
      <c r="AE44" s="184"/>
      <c r="AF44" s="183">
        <v>15751.551724137931</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0.32485320000000001</v>
      </c>
      <c r="F47" s="183">
        <v>1.6675200000000005E-2</v>
      </c>
      <c r="G47" s="183">
        <v>3.0600000000000007E-3</v>
      </c>
      <c r="H47" s="183">
        <v>8.6400000000000013E-5</v>
      </c>
      <c r="I47" s="183">
        <v>1.02276E-2</v>
      </c>
      <c r="J47" s="183">
        <v>1.02276E-2</v>
      </c>
      <c r="K47" s="183">
        <v>1.02276E-2</v>
      </c>
      <c r="L47" s="183">
        <v>7.8516000000000002E-3</v>
      </c>
      <c r="M47" s="183">
        <v>6.9800400000000012E-2</v>
      </c>
      <c r="N47" s="183">
        <v>3.3749999999999999E-6</v>
      </c>
      <c r="O47" s="183">
        <v>1.08E-4</v>
      </c>
      <c r="P47" s="183">
        <v>5.7239999999999994E-5</v>
      </c>
      <c r="Q47" s="183">
        <v>1.08E-6</v>
      </c>
      <c r="R47" s="183">
        <v>5.4000000000000001E-4</v>
      </c>
      <c r="S47" s="183">
        <v>1.8360000000000001E-2</v>
      </c>
      <c r="T47" s="183">
        <v>7.5600000000000005E-4</v>
      </c>
      <c r="U47" s="183">
        <v>1.08E-4</v>
      </c>
      <c r="V47" s="183">
        <v>1.0800000000000001E-2</v>
      </c>
      <c r="W47" s="183" t="s">
        <v>390</v>
      </c>
      <c r="X47" s="183">
        <v>3.2400000000000001E-4</v>
      </c>
      <c r="Y47" s="183">
        <v>5.4000000000000001E-4</v>
      </c>
      <c r="Z47" s="183">
        <v>3.7152000000000002E-4</v>
      </c>
      <c r="AA47" s="183">
        <v>2.2896E-4</v>
      </c>
      <c r="AB47" s="183">
        <v>1.46448E-3</v>
      </c>
      <c r="AC47" s="183" t="s">
        <v>390</v>
      </c>
      <c r="AD47" s="183" t="s">
        <v>390</v>
      </c>
      <c r="AE47" s="184"/>
      <c r="AF47" s="183">
        <v>454.5</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12.312849999999999</v>
      </c>
      <c r="G48" s="188" t="s">
        <v>391</v>
      </c>
      <c r="H48" s="188" t="s">
        <v>391</v>
      </c>
      <c r="I48" s="183">
        <v>0.34101510000000002</v>
      </c>
      <c r="J48" s="183">
        <v>2.3834819999999999</v>
      </c>
      <c r="K48" s="183">
        <v>5.2009255000000003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63.356000000000002</v>
      </c>
      <c r="AL48" s="160" t="s">
        <v>122</v>
      </c>
    </row>
    <row r="49" spans="1:38" s="2" customFormat="1" ht="24.75" customHeight="1" thickBot="1" x14ac:dyDescent="0.3">
      <c r="A49" s="120" t="s">
        <v>119</v>
      </c>
      <c r="B49" s="120" t="s">
        <v>123</v>
      </c>
      <c r="C49" s="121" t="s">
        <v>124</v>
      </c>
      <c r="D49" s="181"/>
      <c r="E49" s="182">
        <v>0.11656900000000002</v>
      </c>
      <c r="F49" s="182">
        <v>0.64008500000000002</v>
      </c>
      <c r="G49" s="182">
        <v>0.36058600000000007</v>
      </c>
      <c r="H49" s="182">
        <v>6.9504400000000022E-2</v>
      </c>
      <c r="I49" s="182">
        <v>0.39886969000000005</v>
      </c>
      <c r="J49" s="182">
        <v>0.60952492999999996</v>
      </c>
      <c r="K49" s="182">
        <v>0.81616800000000012</v>
      </c>
      <c r="L49" s="182">
        <v>0.19544614810000002</v>
      </c>
      <c r="M49" s="182">
        <v>0.72996300000000003</v>
      </c>
      <c r="N49" s="182" t="s">
        <v>390</v>
      </c>
      <c r="O49" s="182" t="s">
        <v>390</v>
      </c>
      <c r="P49" s="182" t="s">
        <v>390</v>
      </c>
      <c r="Q49" s="182" t="s">
        <v>390</v>
      </c>
      <c r="R49" s="182" t="s">
        <v>390</v>
      </c>
      <c r="S49" s="182" t="s">
        <v>390</v>
      </c>
      <c r="T49" s="182" t="s">
        <v>390</v>
      </c>
      <c r="U49" s="182" t="s">
        <v>390</v>
      </c>
      <c r="V49" s="182" t="s">
        <v>390</v>
      </c>
      <c r="W49" s="182" t="s">
        <v>390</v>
      </c>
      <c r="X49" s="182">
        <v>9.5836233385164726E-2</v>
      </c>
      <c r="Y49" s="182">
        <v>0.11785104014135815</v>
      </c>
      <c r="Z49" s="182">
        <v>7.1044676211708915E-2</v>
      </c>
      <c r="AA49" s="182">
        <v>3.0413121174256132E-2</v>
      </c>
      <c r="AB49" s="183">
        <v>0.315145070912488</v>
      </c>
      <c r="AC49" s="182" t="s">
        <v>390</v>
      </c>
      <c r="AD49" s="182" t="s">
        <v>390</v>
      </c>
      <c r="AE49" s="184"/>
      <c r="AF49" s="186" t="s">
        <v>391</v>
      </c>
      <c r="AG49" s="186" t="s">
        <v>391</v>
      </c>
      <c r="AH49" s="186" t="s">
        <v>391</v>
      </c>
      <c r="AI49" s="186" t="s">
        <v>391</v>
      </c>
      <c r="AJ49" s="186" t="s">
        <v>391</v>
      </c>
      <c r="AK49" s="186">
        <v>4.601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0.32128000000000001</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0.26514100000000002</v>
      </c>
      <c r="AL51" s="160" t="s">
        <v>130</v>
      </c>
    </row>
    <row r="52" spans="1:38" s="2" customFormat="1" ht="24.75" customHeight="1" thickBot="1" x14ac:dyDescent="0.3">
      <c r="A52" s="120" t="s">
        <v>119</v>
      </c>
      <c r="B52" s="123" t="s">
        <v>131</v>
      </c>
      <c r="C52" s="125" t="s">
        <v>399</v>
      </c>
      <c r="D52" s="192"/>
      <c r="E52" s="183">
        <v>0.22051899999999999</v>
      </c>
      <c r="F52" s="183">
        <v>0.34466571000000001</v>
      </c>
      <c r="G52" s="183">
        <v>2.7463441799999999</v>
      </c>
      <c r="H52" s="183">
        <v>1.6500000000000001E-2</v>
      </c>
      <c r="I52" s="183">
        <v>1.0961726999999999E-2</v>
      </c>
      <c r="J52" s="183">
        <v>1.8791532E-2</v>
      </c>
      <c r="K52" s="183">
        <v>3.1319219999999995E-2</v>
      </c>
      <c r="L52" s="183" t="s">
        <v>391</v>
      </c>
      <c r="M52" s="183">
        <v>0.14385500000000001</v>
      </c>
      <c r="N52" s="183">
        <v>1.8714000000000001E-2</v>
      </c>
      <c r="O52" s="183">
        <v>3.1190000000000002E-3</v>
      </c>
      <c r="P52" s="183">
        <v>3.7428000000000001E-3</v>
      </c>
      <c r="Q52" s="183">
        <v>6.2380000000000009E-4</v>
      </c>
      <c r="R52" s="183">
        <v>6.2380000000000009E-4</v>
      </c>
      <c r="S52" s="183">
        <v>7.4856000000000002E-3</v>
      </c>
      <c r="T52" s="183">
        <v>3.3061400000000005E-2</v>
      </c>
      <c r="U52" s="183">
        <v>6.2380000000000009E-4</v>
      </c>
      <c r="V52" s="183">
        <v>6.2380000000000005E-3</v>
      </c>
      <c r="W52" s="183">
        <v>7.4856000000000002E-3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6.2380000000000004</v>
      </c>
      <c r="AL52" s="160" t="s">
        <v>132</v>
      </c>
    </row>
    <row r="53" spans="1:38" s="2" customFormat="1" ht="24.75" customHeight="1" thickBot="1" x14ac:dyDescent="0.3">
      <c r="A53" s="120" t="s">
        <v>119</v>
      </c>
      <c r="B53" s="123" t="s">
        <v>133</v>
      </c>
      <c r="C53" s="125" t="s">
        <v>134</v>
      </c>
      <c r="D53" s="192"/>
      <c r="E53" s="188" t="s">
        <v>391</v>
      </c>
      <c r="F53" s="183">
        <v>0.17991119999999999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4.6100000000000003</v>
      </c>
      <c r="AL53" s="160" t="s">
        <v>135</v>
      </c>
    </row>
    <row r="54" spans="1:38" s="2" customFormat="1" ht="23.4" thickBot="1" x14ac:dyDescent="0.3">
      <c r="A54" s="120" t="s">
        <v>119</v>
      </c>
      <c r="B54" s="123" t="s">
        <v>136</v>
      </c>
      <c r="C54" s="125" t="s">
        <v>137</v>
      </c>
      <c r="D54" s="192"/>
      <c r="E54" s="182" t="s">
        <v>391</v>
      </c>
      <c r="F54" s="183">
        <v>1.3470639866939103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5943.384</v>
      </c>
      <c r="AL54" s="160" t="s">
        <v>425</v>
      </c>
    </row>
    <row r="55" spans="1:38" s="2" customFormat="1" ht="24.75" customHeight="1" thickBot="1" x14ac:dyDescent="0.3">
      <c r="A55" s="120" t="s">
        <v>119</v>
      </c>
      <c r="B55" s="123" t="s">
        <v>138</v>
      </c>
      <c r="C55" s="125" t="s">
        <v>139</v>
      </c>
      <c r="D55" s="192"/>
      <c r="E55" s="182">
        <v>0.19398599999999999</v>
      </c>
      <c r="F55" s="183">
        <v>7.9399999999999989E-4</v>
      </c>
      <c r="G55" s="183">
        <v>3.1520709999999998</v>
      </c>
      <c r="H55" s="183" t="s">
        <v>390</v>
      </c>
      <c r="I55" s="183">
        <v>9.1699999999999993E-5</v>
      </c>
      <c r="J55" s="183">
        <v>1.5719999999999997E-4</v>
      </c>
      <c r="K55" s="183">
        <v>2.6200000000000003E-4</v>
      </c>
      <c r="L55" s="183">
        <v>2.2007999999999997E-5</v>
      </c>
      <c r="M55" s="183">
        <v>3.7190000000000005E-3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172.86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3.3959273999999984E-2</v>
      </c>
      <c r="J57" s="182">
        <v>8.0201704999999943E-2</v>
      </c>
      <c r="K57" s="182">
        <v>0.13777658000000007</v>
      </c>
      <c r="L57" s="182">
        <v>1.0187782199999995E-3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2549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1.2465837E-2</v>
      </c>
      <c r="J58" s="182">
        <v>2.7714112999999985E-2</v>
      </c>
      <c r="K58" s="182">
        <v>4.6179499999999991E-2</v>
      </c>
      <c r="L58" s="182">
        <v>5.7342850200000003E-5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1.0542854999999974E-2</v>
      </c>
      <c r="J59" s="182">
        <v>1.2241047999999978E-2</v>
      </c>
      <c r="K59" s="182">
        <v>1.5483824529999992E-2</v>
      </c>
      <c r="L59" s="182">
        <v>6.5365700999999837E-6</v>
      </c>
      <c r="M59" s="182" t="s">
        <v>390</v>
      </c>
      <c r="N59" s="182">
        <v>5.1689424020875432</v>
      </c>
      <c r="O59" s="182">
        <v>0.2982544970737373</v>
      </c>
      <c r="P59" s="182">
        <v>4.5935183699999989E-3</v>
      </c>
      <c r="Q59" s="182">
        <v>0.52712603347373732</v>
      </c>
      <c r="R59" s="182">
        <v>0.4890831719090909</v>
      </c>
      <c r="S59" s="182">
        <v>2.7766155149865326E-2</v>
      </c>
      <c r="T59" s="182">
        <v>0.85334933565218829</v>
      </c>
      <c r="U59" s="182">
        <v>2.2262981241414153</v>
      </c>
      <c r="V59" s="182">
        <v>1.3213845445222223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1349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0.62195729999999994</v>
      </c>
      <c r="J60" s="183">
        <v>1.499177639999999</v>
      </c>
      <c r="K60" s="183">
        <v>2.5417509999999996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70701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3.9467482682976167E-2</v>
      </c>
      <c r="J61" s="183">
        <v>0.39493190828232005</v>
      </c>
      <c r="K61" s="183">
        <v>0.78989481659949001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4.7515114109999923E-2</v>
      </c>
      <c r="G63" s="182">
        <v>1.874716110000001E-2</v>
      </c>
      <c r="H63" s="182">
        <v>1.3173540000000001E-2</v>
      </c>
      <c r="I63" s="182">
        <v>4.3738274999999993E-2</v>
      </c>
      <c r="J63" s="182">
        <v>8.3424507499999884E-2</v>
      </c>
      <c r="K63" s="182">
        <v>0.13752028000000011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0.22511500000000001</v>
      </c>
      <c r="F64" s="182" t="s">
        <v>390</v>
      </c>
      <c r="G64" s="182" t="s">
        <v>390</v>
      </c>
      <c r="H64" s="182">
        <v>2.2511499999999999E-3</v>
      </c>
      <c r="I64" s="182" t="s">
        <v>391</v>
      </c>
      <c r="J64" s="182" t="s">
        <v>391</v>
      </c>
      <c r="K64" s="182" t="s">
        <v>391</v>
      </c>
      <c r="L64" s="182" t="s">
        <v>391</v>
      </c>
      <c r="M64" s="182">
        <v>2.25115E-2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225.11500000000001</v>
      </c>
      <c r="AL64" s="160" t="s">
        <v>160</v>
      </c>
    </row>
    <row r="65" spans="1:38" s="2" customFormat="1" ht="24.75" customHeight="1" thickBot="1" x14ac:dyDescent="0.3">
      <c r="A65" s="120" t="s">
        <v>53</v>
      </c>
      <c r="B65" s="123" t="s">
        <v>161</v>
      </c>
      <c r="C65" s="121" t="s">
        <v>162</v>
      </c>
      <c r="D65" s="181"/>
      <c r="E65" s="182">
        <v>0.54287810000000003</v>
      </c>
      <c r="F65" s="182" t="s">
        <v>391</v>
      </c>
      <c r="G65" s="182" t="s">
        <v>391</v>
      </c>
      <c r="H65" s="182">
        <v>8.4410000000000013E-2</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448.59899999999999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2.3662610000000004E-2</v>
      </c>
      <c r="F68" s="182">
        <v>7.4886299999999987E-3</v>
      </c>
      <c r="G68" s="182">
        <v>6.6067055999999999E-2</v>
      </c>
      <c r="H68" s="182" t="s">
        <v>391</v>
      </c>
      <c r="I68" s="182">
        <v>9.6667499999999983E-3</v>
      </c>
      <c r="J68" s="182">
        <v>1.52928E-2</v>
      </c>
      <c r="K68" s="182">
        <v>1.8657E-2</v>
      </c>
      <c r="L68" s="182">
        <v>1.7400149999999994E-4</v>
      </c>
      <c r="M68" s="182">
        <v>2.1209509999999997E-2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34.082000000000001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0.64265594999999998</v>
      </c>
      <c r="F70" s="182">
        <v>0.41008099619999994</v>
      </c>
      <c r="G70" s="182">
        <v>0.63075424999999985</v>
      </c>
      <c r="H70" s="182">
        <v>0.22604357000000003</v>
      </c>
      <c r="I70" s="182">
        <v>7.7595013999999948E-2</v>
      </c>
      <c r="J70" s="182">
        <v>0.13035595599999997</v>
      </c>
      <c r="K70" s="182">
        <v>0.20788716000000007</v>
      </c>
      <c r="L70" s="182">
        <v>1.396710251999999E-3</v>
      </c>
      <c r="M70" s="182">
        <v>0.39821762999999999</v>
      </c>
      <c r="N70" s="182" t="s">
        <v>390</v>
      </c>
      <c r="O70" s="182" t="s">
        <v>390</v>
      </c>
      <c r="P70" s="182">
        <v>8.5943000000000006E-2</v>
      </c>
      <c r="Q70" s="182" t="s">
        <v>390</v>
      </c>
      <c r="R70" s="182" t="s">
        <v>390</v>
      </c>
      <c r="S70" s="182" t="s">
        <v>390</v>
      </c>
      <c r="T70" s="182">
        <v>1.6000000000000001E-3</v>
      </c>
      <c r="U70" s="182">
        <v>1E-3</v>
      </c>
      <c r="V70" s="182">
        <v>4.2000000000000003E-2</v>
      </c>
      <c r="W70" s="182">
        <v>3.6733046286329387E-3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0.62660933099999994</v>
      </c>
      <c r="F72" s="182">
        <v>1.238</v>
      </c>
      <c r="G72" s="182">
        <v>0.11645507900000003</v>
      </c>
      <c r="H72" s="182" t="s">
        <v>390</v>
      </c>
      <c r="I72" s="182">
        <v>0.80506842299999959</v>
      </c>
      <c r="J72" s="182">
        <v>1.2195851740000003</v>
      </c>
      <c r="K72" s="182">
        <v>1.6652887209999983</v>
      </c>
      <c r="L72" s="182">
        <v>2.8982463227999983E-3</v>
      </c>
      <c r="M72" s="182">
        <v>29.100852292000006</v>
      </c>
      <c r="N72" s="182">
        <v>4.6055431163790725</v>
      </c>
      <c r="O72" s="182">
        <v>0.27720228616620052</v>
      </c>
      <c r="P72" s="182">
        <v>0.4465344615242513</v>
      </c>
      <c r="Q72" s="182">
        <v>0.13960526072810328</v>
      </c>
      <c r="R72" s="182">
        <v>0.57211008349999992</v>
      </c>
      <c r="S72" s="182">
        <v>0.13003277399999999</v>
      </c>
      <c r="T72" s="182">
        <v>0.38643931699999995</v>
      </c>
      <c r="U72" s="182">
        <v>1.810935E-2</v>
      </c>
      <c r="V72" s="182">
        <v>11.736319697086495</v>
      </c>
      <c r="W72" s="182">
        <v>4.4517642018505814</v>
      </c>
      <c r="X72" s="182">
        <v>3.753460528706779E-3</v>
      </c>
      <c r="Y72" s="182">
        <v>1.9403259593261866E-2</v>
      </c>
      <c r="Z72" s="182">
        <v>6.5975454546013798E-3</v>
      </c>
      <c r="AA72" s="182">
        <v>8.9329668173591492E-4</v>
      </c>
      <c r="AB72" s="183">
        <v>3.0647562258305942E-2</v>
      </c>
      <c r="AC72" s="182" t="s">
        <v>439</v>
      </c>
      <c r="AD72" s="182">
        <v>0.18146807564200795</v>
      </c>
      <c r="AE72" s="184"/>
      <c r="AF72" s="191" t="s">
        <v>391</v>
      </c>
      <c r="AG72" s="191" t="s">
        <v>391</v>
      </c>
      <c r="AH72" s="191" t="s">
        <v>391</v>
      </c>
      <c r="AI72" s="191" t="s">
        <v>391</v>
      </c>
      <c r="AJ72" s="191" t="s">
        <v>391</v>
      </c>
      <c r="AK72" s="183">
        <v>6501.5317000000005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2.6285999999999996E-3</v>
      </c>
      <c r="J73" s="182">
        <v>3.7238510000000002E-3</v>
      </c>
      <c r="K73" s="182">
        <v>4.3810000000000003E-3</v>
      </c>
      <c r="L73" s="182">
        <v>2.6285999999999996E-4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2.354371500000001E-2</v>
      </c>
      <c r="J74" s="182">
        <v>2.890358799999999E-2</v>
      </c>
      <c r="K74" s="182">
        <v>3.2986566000000016E-2</v>
      </c>
      <c r="L74" s="182">
        <v>5.4150544500000024E-4</v>
      </c>
      <c r="M74" s="182" t="s">
        <v>390</v>
      </c>
      <c r="N74" s="182">
        <v>1.6890938406347505E-2</v>
      </c>
      <c r="O74" s="182">
        <v>4.8973290319262851E-3</v>
      </c>
      <c r="P74" s="182">
        <v>2.6945482406116494E-2</v>
      </c>
      <c r="Q74" s="182">
        <v>1.089347718458333E-2</v>
      </c>
      <c r="R74" s="182">
        <v>5.6130422374429225E-3</v>
      </c>
      <c r="S74" s="182">
        <v>2.7172148972602742E-2</v>
      </c>
      <c r="T74" s="182">
        <v>1.1304223744292239E-4</v>
      </c>
      <c r="U74" s="182" t="s">
        <v>390</v>
      </c>
      <c r="V74" s="182">
        <v>0.78037440376440292</v>
      </c>
      <c r="W74" s="182">
        <v>5.7475381469289599E-2</v>
      </c>
      <c r="X74" s="182" t="s">
        <v>390</v>
      </c>
      <c r="Y74" s="182" t="s">
        <v>390</v>
      </c>
      <c r="Z74" s="182" t="s">
        <v>390</v>
      </c>
      <c r="AA74" s="182" t="s">
        <v>390</v>
      </c>
      <c r="AB74" s="182">
        <v>4.5958623437161086E-3</v>
      </c>
      <c r="AC74" s="182">
        <v>217.77999999999997</v>
      </c>
      <c r="AD74" s="182">
        <v>6.3693116924225723E-4</v>
      </c>
      <c r="AE74" s="184"/>
      <c r="AF74" s="191" t="s">
        <v>391</v>
      </c>
      <c r="AG74" s="191" t="s">
        <v>391</v>
      </c>
      <c r="AH74" s="191" t="s">
        <v>391</v>
      </c>
      <c r="AI74" s="191" t="s">
        <v>391</v>
      </c>
      <c r="AJ74" s="191" t="s">
        <v>391</v>
      </c>
      <c r="AK74" s="186">
        <v>43.555999999999997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2.7210000000000002E-5</v>
      </c>
      <c r="J75" s="194">
        <v>3.8547999999999998E-5</v>
      </c>
      <c r="K75" s="194">
        <v>4.5350000000000005E-5</v>
      </c>
      <c r="L75" s="194" t="s">
        <v>390</v>
      </c>
      <c r="M75" s="194" t="s">
        <v>390</v>
      </c>
      <c r="N75" s="194">
        <v>1.0000000000000001E-5</v>
      </c>
      <c r="O75" s="194">
        <v>9.594444444444443E-4</v>
      </c>
      <c r="P75" s="194">
        <v>1.1214285714285716E-3</v>
      </c>
      <c r="Q75" s="194">
        <v>5.7940476190476188E-4</v>
      </c>
      <c r="R75" s="194" t="s">
        <v>390</v>
      </c>
      <c r="S75" s="194" t="s">
        <v>390</v>
      </c>
      <c r="T75" s="194" t="s">
        <v>390</v>
      </c>
      <c r="U75" s="194" t="s">
        <v>390</v>
      </c>
      <c r="V75" s="194">
        <v>3.4000000000000002E-4</v>
      </c>
      <c r="W75" s="194">
        <v>6.1908097583323783E-4</v>
      </c>
      <c r="X75" s="194" t="s">
        <v>390</v>
      </c>
      <c r="Y75" s="194" t="s">
        <v>390</v>
      </c>
      <c r="Z75" s="194" t="s">
        <v>390</v>
      </c>
      <c r="AA75" s="194" t="s">
        <v>390</v>
      </c>
      <c r="AB75" s="183">
        <v>6.722714465696942E-4</v>
      </c>
      <c r="AC75" s="194" t="s">
        <v>390</v>
      </c>
      <c r="AD75" s="194">
        <v>3.1396403619287592E-5</v>
      </c>
      <c r="AE75" s="184"/>
      <c r="AF75" s="191" t="s">
        <v>391</v>
      </c>
      <c r="AG75" s="191" t="s">
        <v>391</v>
      </c>
      <c r="AH75" s="191" t="s">
        <v>391</v>
      </c>
      <c r="AI75" s="191" t="s">
        <v>391</v>
      </c>
      <c r="AJ75" s="191" t="s">
        <v>391</v>
      </c>
      <c r="AK75" s="190">
        <v>6.28</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1.344942E-3</v>
      </c>
      <c r="J76" s="183">
        <v>1.870046E-3</v>
      </c>
      <c r="K76" s="183">
        <v>2.1880300000000001E-3</v>
      </c>
      <c r="L76" s="183" t="s">
        <v>390</v>
      </c>
      <c r="M76" s="182" t="s">
        <v>390</v>
      </c>
      <c r="N76" s="183">
        <v>1.6848749999999999</v>
      </c>
      <c r="O76" s="183">
        <v>1.7588451001137494E-2</v>
      </c>
      <c r="P76" s="183">
        <v>6.451970052522747E-3</v>
      </c>
      <c r="Q76" s="183">
        <v>6.0308495613549326E-2</v>
      </c>
      <c r="R76" s="183">
        <v>5.0710258418167585E-4</v>
      </c>
      <c r="S76" s="183">
        <v>1.7626186374314801E-3</v>
      </c>
      <c r="T76" s="183">
        <v>3.2104839467501953E-3</v>
      </c>
      <c r="U76" s="183">
        <v>1.9514706342991387E-3</v>
      </c>
      <c r="V76" s="183">
        <v>2.4568245888801879E-3</v>
      </c>
      <c r="W76" s="183">
        <v>5.9212833413900358E-2</v>
      </c>
      <c r="X76" s="183" t="s">
        <v>390</v>
      </c>
      <c r="Y76" s="183" t="s">
        <v>390</v>
      </c>
      <c r="Z76" s="183" t="s">
        <v>390</v>
      </c>
      <c r="AA76" s="183" t="s">
        <v>390</v>
      </c>
      <c r="AB76" s="183">
        <v>2.542485609340736E-4</v>
      </c>
      <c r="AC76" s="183" t="s">
        <v>390</v>
      </c>
      <c r="AD76" s="183">
        <v>2.0732121483770854E-6</v>
      </c>
      <c r="AE76" s="184"/>
      <c r="AF76" s="191" t="s">
        <v>391</v>
      </c>
      <c r="AG76" s="191" t="s">
        <v>391</v>
      </c>
      <c r="AH76" s="191" t="s">
        <v>391</v>
      </c>
      <c r="AI76" s="191" t="s">
        <v>391</v>
      </c>
      <c r="AJ76" s="191" t="s">
        <v>391</v>
      </c>
      <c r="AK76" s="183">
        <v>25.646999999999998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0.36669999999999997</v>
      </c>
      <c r="O77" s="194">
        <v>8.8780000000000012E-2</v>
      </c>
      <c r="P77" s="194">
        <v>5.7899999999999998E-4</v>
      </c>
      <c r="Q77" s="194">
        <v>1.158E-2</v>
      </c>
      <c r="R77" s="194" t="s">
        <v>390</v>
      </c>
      <c r="S77" s="194" t="s">
        <v>390</v>
      </c>
      <c r="T77" s="194" t="s">
        <v>390</v>
      </c>
      <c r="U77" s="194" t="s">
        <v>390</v>
      </c>
      <c r="V77" s="194">
        <v>8.6609836152564915E-2</v>
      </c>
      <c r="W77" s="194">
        <v>1.9300000000000001E-3</v>
      </c>
      <c r="X77" s="194" t="s">
        <v>390</v>
      </c>
      <c r="Y77" s="194" t="s">
        <v>390</v>
      </c>
      <c r="Z77" s="194" t="s">
        <v>390</v>
      </c>
      <c r="AA77" s="194" t="s">
        <v>390</v>
      </c>
      <c r="AB77" s="183" t="s">
        <v>390</v>
      </c>
      <c r="AC77" s="194" t="s">
        <v>390</v>
      </c>
      <c r="AD77" s="194">
        <v>1.3896E-6</v>
      </c>
      <c r="AE77" s="184"/>
      <c r="AF77" s="191" t="s">
        <v>391</v>
      </c>
      <c r="AG77" s="191" t="s">
        <v>391</v>
      </c>
      <c r="AH77" s="191" t="s">
        <v>391</v>
      </c>
      <c r="AI77" s="191" t="s">
        <v>391</v>
      </c>
      <c r="AJ77" s="191" t="s">
        <v>391</v>
      </c>
      <c r="AK77" s="186">
        <v>0.38600000000000001</v>
      </c>
      <c r="AL77" s="160" t="s">
        <v>196</v>
      </c>
    </row>
    <row r="78" spans="1:38" s="2" customFormat="1" ht="24.75" customHeight="1" thickBot="1" x14ac:dyDescent="0.3">
      <c r="A78" s="120" t="s">
        <v>53</v>
      </c>
      <c r="B78" s="120" t="s">
        <v>197</v>
      </c>
      <c r="C78" s="121" t="s">
        <v>198</v>
      </c>
      <c r="D78" s="181"/>
      <c r="E78" s="182" t="s">
        <v>390</v>
      </c>
      <c r="F78" s="182" t="s">
        <v>390</v>
      </c>
      <c r="G78" s="182">
        <v>1.2000000000000002E-7</v>
      </c>
      <c r="H78" s="182" t="s">
        <v>390</v>
      </c>
      <c r="I78" s="182">
        <v>2.3759999999999998E-6</v>
      </c>
      <c r="J78" s="182">
        <v>3.1240000000000001E-6</v>
      </c>
      <c r="K78" s="182">
        <v>3.9999999999999998E-6</v>
      </c>
      <c r="L78" s="182">
        <v>2.3759999999999997E-9</v>
      </c>
      <c r="M78" s="182" t="s">
        <v>390</v>
      </c>
      <c r="N78" s="182">
        <v>1.07E-3</v>
      </c>
      <c r="O78" s="182">
        <v>4.9399999999999999E-3</v>
      </c>
      <c r="P78" s="182">
        <v>7.2043498000000004E-5</v>
      </c>
      <c r="Q78" s="182">
        <v>5.2542242580645162E-4</v>
      </c>
      <c r="R78" s="182" t="s">
        <v>390</v>
      </c>
      <c r="S78" s="182">
        <v>8.6899999999999998E-3</v>
      </c>
      <c r="T78" s="182">
        <v>4.0720237999999995E-4</v>
      </c>
      <c r="U78" s="182" t="s">
        <v>390</v>
      </c>
      <c r="V78" s="182">
        <v>9.3230000000000007E-2</v>
      </c>
      <c r="W78" s="182">
        <v>0.15661630000000001</v>
      </c>
      <c r="X78" s="182" t="s">
        <v>390</v>
      </c>
      <c r="Y78" s="182" t="s">
        <v>390</v>
      </c>
      <c r="Z78" s="182" t="s">
        <v>390</v>
      </c>
      <c r="AA78" s="182" t="s">
        <v>390</v>
      </c>
      <c r="AB78" s="183">
        <v>4.871705184331797E-5</v>
      </c>
      <c r="AC78" s="182" t="s">
        <v>390</v>
      </c>
      <c r="AD78" s="182">
        <v>1.15896062E-5</v>
      </c>
      <c r="AE78" s="184"/>
      <c r="AF78" s="186" t="s">
        <v>391</v>
      </c>
      <c r="AG78" s="186" t="s">
        <v>391</v>
      </c>
      <c r="AH78" s="186" t="s">
        <v>391</v>
      </c>
      <c r="AI78" s="186" t="s">
        <v>391</v>
      </c>
      <c r="AJ78" s="186" t="s">
        <v>391</v>
      </c>
      <c r="AK78" s="186">
        <v>3.1323259999999999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9.9476190000000034E-2</v>
      </c>
      <c r="F80" s="182">
        <v>0.13132292439999999</v>
      </c>
      <c r="G80" s="182">
        <v>8.6913815899999969E-2</v>
      </c>
      <c r="H80" s="182">
        <v>3.3468E-3</v>
      </c>
      <c r="I80" s="182">
        <v>3.8599096999999999E-2</v>
      </c>
      <c r="J80" s="182">
        <v>7.6149819000000021E-2</v>
      </c>
      <c r="K80" s="182">
        <v>0.12181440004699993</v>
      </c>
      <c r="L80" s="182">
        <v>8.6213499999999998E-7</v>
      </c>
      <c r="M80" s="182">
        <v>0.13315626599999994</v>
      </c>
      <c r="N80" s="183">
        <v>5.3669999999999995E-2</v>
      </c>
      <c r="O80" s="183">
        <v>5.3499999999999997E-3</v>
      </c>
      <c r="P80" s="183">
        <v>7.6245825148387098E-4</v>
      </c>
      <c r="Q80" s="183">
        <v>1.8700000000000001E-2</v>
      </c>
      <c r="R80" s="183">
        <v>0.18797303400000004</v>
      </c>
      <c r="S80" s="183">
        <v>0.45585292999999999</v>
      </c>
      <c r="T80" s="183">
        <v>0.38541416000000001</v>
      </c>
      <c r="U80" s="183" t="s">
        <v>390</v>
      </c>
      <c r="V80" s="183">
        <v>1.0473132600000004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12.240928799999999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0.29020000000000001</v>
      </c>
      <c r="G83" s="183" t="s">
        <v>390</v>
      </c>
      <c r="H83" s="183" t="s">
        <v>391</v>
      </c>
      <c r="I83" s="183">
        <v>4.5851599999999999E-2</v>
      </c>
      <c r="J83" s="183">
        <v>0.30645120000000003</v>
      </c>
      <c r="K83" s="183">
        <v>1.0737400000000001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1.4159999999999999</v>
      </c>
      <c r="AL83" s="160" t="s">
        <v>385</v>
      </c>
    </row>
    <row r="84" spans="1:38" s="2" customFormat="1" ht="24.75" customHeight="1" thickBot="1" x14ac:dyDescent="0.3">
      <c r="A84" s="120" t="s">
        <v>53</v>
      </c>
      <c r="B84" s="129" t="s">
        <v>213</v>
      </c>
      <c r="C84" s="130" t="s">
        <v>214</v>
      </c>
      <c r="D84" s="122"/>
      <c r="E84" s="183" t="s">
        <v>390</v>
      </c>
      <c r="F84" s="183">
        <v>9.7417199999999989E-3</v>
      </c>
      <c r="G84" s="183" t="s">
        <v>391</v>
      </c>
      <c r="H84" s="183" t="s">
        <v>391</v>
      </c>
      <c r="I84" s="183">
        <v>3.8932179999999999E-3</v>
      </c>
      <c r="J84" s="183">
        <v>5.5156010000000002E-3</v>
      </c>
      <c r="K84" s="183">
        <v>6.4895300000000003E-3</v>
      </c>
      <c r="L84" s="183">
        <v>5.0611834000000005E-7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37.789071200000002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22.035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3.4727000000000008E-2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3.5139999999999998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12.221</v>
      </c>
      <c r="G90" s="183" t="s">
        <v>391</v>
      </c>
      <c r="H90" s="183" t="s">
        <v>391</v>
      </c>
      <c r="I90" s="183">
        <v>1.6449692727272722E-4</v>
      </c>
      <c r="J90" s="183">
        <v>2.4674539090909085E-3</v>
      </c>
      <c r="K90" s="183">
        <v>3.0157769999999999E-3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3.5189170790600008E-2</v>
      </c>
      <c r="F91" s="183">
        <v>0.20004357497028002</v>
      </c>
      <c r="G91" s="183">
        <v>4.9081039999999999E-3</v>
      </c>
      <c r="H91" s="183">
        <v>8.0156371100550003E-2</v>
      </c>
      <c r="I91" s="183">
        <v>0.60591216985900009</v>
      </c>
      <c r="J91" s="183">
        <v>0.68388926585900012</v>
      </c>
      <c r="K91" s="183">
        <v>0.6999949978590001</v>
      </c>
      <c r="L91" s="183" t="s">
        <v>390</v>
      </c>
      <c r="M91" s="183">
        <v>1.0758650107567</v>
      </c>
      <c r="N91" s="183">
        <v>1.2741568000000001</v>
      </c>
      <c r="O91" s="183">
        <v>0.10670515237180001</v>
      </c>
      <c r="P91" s="183">
        <v>9.26364E-5</v>
      </c>
      <c r="Q91" s="183">
        <v>2.161516E-3</v>
      </c>
      <c r="R91" s="183">
        <v>2.5353119999999996E-2</v>
      </c>
      <c r="S91" s="183">
        <v>0.82588865637179998</v>
      </c>
      <c r="T91" s="183">
        <v>0.1009059281859</v>
      </c>
      <c r="U91" s="183" t="s">
        <v>390</v>
      </c>
      <c r="V91" s="183">
        <v>0.47470192818589996</v>
      </c>
      <c r="W91" s="183">
        <v>1.9314788217000003E-3</v>
      </c>
      <c r="X91" s="183">
        <v>2.1439414920870004E-3</v>
      </c>
      <c r="Y91" s="183">
        <v>8.6916546976499999E-4</v>
      </c>
      <c r="Z91" s="183">
        <v>8.6916546976499999E-4</v>
      </c>
      <c r="AA91" s="183">
        <v>8.6916546976499999E-4</v>
      </c>
      <c r="AB91" s="183">
        <v>4.751437901382001E-3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7.1999999999999994E-4</v>
      </c>
      <c r="G92" s="194">
        <v>2.2429999999999998E-3</v>
      </c>
      <c r="H92" s="194" t="s">
        <v>390</v>
      </c>
      <c r="I92" s="194">
        <v>5.2795170000000009E-3</v>
      </c>
      <c r="J92" s="194">
        <v>7.1183479999999974E-3</v>
      </c>
      <c r="K92" s="194">
        <v>1.0811850000000001E-2</v>
      </c>
      <c r="L92" s="194">
        <v>1.3726744200000002E-4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619.59699999999998</v>
      </c>
      <c r="AL92" s="160" t="s">
        <v>231</v>
      </c>
    </row>
    <row r="93" spans="1:38" s="2" customFormat="1" ht="24.75" customHeight="1" thickBot="1" x14ac:dyDescent="0.3">
      <c r="A93" s="120" t="s">
        <v>53</v>
      </c>
      <c r="B93" s="123" t="s">
        <v>232</v>
      </c>
      <c r="C93" s="121" t="s">
        <v>405</v>
      </c>
      <c r="D93" s="189"/>
      <c r="E93" s="194" t="s">
        <v>391</v>
      </c>
      <c r="F93" s="182">
        <v>3.3900888356999999</v>
      </c>
      <c r="G93" s="194" t="s">
        <v>391</v>
      </c>
      <c r="H93" s="194" t="s">
        <v>391</v>
      </c>
      <c r="I93" s="182">
        <v>1.5333646032786884E-2</v>
      </c>
      <c r="J93" s="182">
        <v>4.0667495999999997E-2</v>
      </c>
      <c r="K93" s="182">
        <v>6.6668026229508182E-2</v>
      </c>
      <c r="L93" s="182" t="s">
        <v>390</v>
      </c>
      <c r="M93" s="194" t="s">
        <v>391</v>
      </c>
      <c r="N93" s="194" t="s">
        <v>391</v>
      </c>
      <c r="O93" s="194" t="s">
        <v>391</v>
      </c>
      <c r="P93" s="194" t="s">
        <v>391</v>
      </c>
      <c r="Q93" s="194" t="s">
        <v>391</v>
      </c>
      <c r="R93" s="194" t="s">
        <v>391</v>
      </c>
      <c r="S93" s="194" t="s">
        <v>391</v>
      </c>
      <c r="T93" s="194" t="s">
        <v>391</v>
      </c>
      <c r="U93" s="194" t="s">
        <v>391</v>
      </c>
      <c r="V93" s="194" t="s">
        <v>391</v>
      </c>
      <c r="W93" s="194">
        <v>0.53747575897199618</v>
      </c>
      <c r="X93" s="194" t="s">
        <v>391</v>
      </c>
      <c r="Y93" s="194" t="s">
        <v>391</v>
      </c>
      <c r="Z93" s="194" t="s">
        <v>391</v>
      </c>
      <c r="AA93" s="194" t="s">
        <v>391</v>
      </c>
      <c r="AB93" s="183">
        <v>1.5297386986126043E-4</v>
      </c>
      <c r="AC93" s="194">
        <v>0.10749515179439922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3.0809660000000006E-2</v>
      </c>
      <c r="G95" s="195" t="s">
        <v>390</v>
      </c>
      <c r="H95" s="195" t="s">
        <v>390</v>
      </c>
      <c r="I95" s="182">
        <v>0.2421891719999994</v>
      </c>
      <c r="J95" s="182">
        <v>0.41518352850000084</v>
      </c>
      <c r="K95" s="182">
        <v>0.65684890899999826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2.2902369999999991E-2</v>
      </c>
      <c r="F98" s="182">
        <v>6.1414653999999992E-2</v>
      </c>
      <c r="G98" s="182">
        <v>6.5355599999999993E-3</v>
      </c>
      <c r="H98" s="182">
        <v>4.107947E-2</v>
      </c>
      <c r="I98" s="182">
        <v>0.29378403799999986</v>
      </c>
      <c r="J98" s="182">
        <v>0.43138189799999976</v>
      </c>
      <c r="K98" s="182">
        <v>0.54270358325999923</v>
      </c>
      <c r="L98" s="182" t="s">
        <v>391</v>
      </c>
      <c r="M98" s="182">
        <v>8.1603930000000005E-2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0.27511139576521626</v>
      </c>
      <c r="F99" s="183">
        <v>7.8107407672080917</v>
      </c>
      <c r="G99" s="183" t="s">
        <v>391</v>
      </c>
      <c r="H99" s="183">
        <v>11.142355353966641</v>
      </c>
      <c r="I99" s="183">
        <v>0.20348094999999999</v>
      </c>
      <c r="J99" s="183">
        <v>0.31266584999999997</v>
      </c>
      <c r="K99" s="183">
        <v>0.68488709999999997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496.29500000000002</v>
      </c>
      <c r="AL99" s="160" t="s">
        <v>245</v>
      </c>
    </row>
    <row r="100" spans="1:38" s="2" customFormat="1" ht="24.75" customHeight="1" thickBot="1" x14ac:dyDescent="0.3">
      <c r="A100" s="120" t="s">
        <v>243</v>
      </c>
      <c r="B100" s="120" t="s">
        <v>246</v>
      </c>
      <c r="C100" s="121" t="s">
        <v>408</v>
      </c>
      <c r="D100" s="196"/>
      <c r="E100" s="197">
        <v>0.30165260191657811</v>
      </c>
      <c r="F100" s="183">
        <v>10.398835125246945</v>
      </c>
      <c r="G100" s="183" t="s">
        <v>391</v>
      </c>
      <c r="H100" s="183">
        <v>10.313544415190362</v>
      </c>
      <c r="I100" s="183">
        <v>0.18429299999999998</v>
      </c>
      <c r="J100" s="183">
        <v>0.2764395</v>
      </c>
      <c r="K100" s="183">
        <v>0.60407149999999987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1023.8499999999999</v>
      </c>
      <c r="AL100" s="160" t="s">
        <v>245</v>
      </c>
    </row>
    <row r="101" spans="1:38" s="2" customFormat="1" ht="24.75" customHeight="1" thickBot="1" x14ac:dyDescent="0.3">
      <c r="A101" s="120" t="s">
        <v>243</v>
      </c>
      <c r="B101" s="120" t="s">
        <v>247</v>
      </c>
      <c r="C101" s="121" t="s">
        <v>248</v>
      </c>
      <c r="D101" s="196"/>
      <c r="E101" s="197">
        <v>3.9427587428114298E-3</v>
      </c>
      <c r="F101" s="183">
        <v>5.5884188967254035E-2</v>
      </c>
      <c r="G101" s="183" t="s">
        <v>391</v>
      </c>
      <c r="H101" s="183">
        <v>0.10923745231527074</v>
      </c>
      <c r="I101" s="183">
        <v>1.9257200000000001E-3</v>
      </c>
      <c r="J101" s="183">
        <v>5.7771599999999999E-3</v>
      </c>
      <c r="K101" s="183">
        <v>1.348004E-2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96.286000000000001</v>
      </c>
      <c r="AL101" s="160" t="s">
        <v>245</v>
      </c>
    </row>
    <row r="102" spans="1:38" s="2" customFormat="1" ht="24.75" customHeight="1" thickBot="1" x14ac:dyDescent="0.3">
      <c r="A102" s="120" t="s">
        <v>243</v>
      </c>
      <c r="B102" s="120" t="s">
        <v>249</v>
      </c>
      <c r="C102" s="121" t="s">
        <v>409</v>
      </c>
      <c r="D102" s="196"/>
      <c r="E102" s="197">
        <v>0.15551826398022267</v>
      </c>
      <c r="F102" s="183">
        <v>1.8870671337862197</v>
      </c>
      <c r="G102" s="183" t="s">
        <v>391</v>
      </c>
      <c r="H102" s="183">
        <v>13.444427516760086</v>
      </c>
      <c r="I102" s="183">
        <v>2.2302662000000001E-2</v>
      </c>
      <c r="J102" s="183">
        <v>0.49415784000000001</v>
      </c>
      <c r="K102" s="183">
        <v>3.4348317100000001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3440.9250000000002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5.0909685800000044E-5</v>
      </c>
      <c r="F104" s="183">
        <v>5.4557477100000045E-4</v>
      </c>
      <c r="G104" s="183" t="s">
        <v>391</v>
      </c>
      <c r="H104" s="183">
        <v>1.2561045748000011E-3</v>
      </c>
      <c r="I104" s="183">
        <v>2.7999999999999998E-4</v>
      </c>
      <c r="J104" s="183">
        <v>8.4000000000000003E-4</v>
      </c>
      <c r="K104" s="183">
        <v>1.9600000000000004E-3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14</v>
      </c>
      <c r="AL104" s="160" t="s">
        <v>245</v>
      </c>
    </row>
    <row r="105" spans="1:38" s="2" customFormat="1" ht="24.75" customHeight="1" thickBot="1" x14ac:dyDescent="0.3">
      <c r="A105" s="120" t="s">
        <v>243</v>
      </c>
      <c r="B105" s="120" t="s">
        <v>254</v>
      </c>
      <c r="C105" s="121" t="s">
        <v>255</v>
      </c>
      <c r="D105" s="196"/>
      <c r="E105" s="197">
        <v>4.1005209600000043E-4</v>
      </c>
      <c r="F105" s="183">
        <v>1.0013615731254555E-2</v>
      </c>
      <c r="G105" s="183" t="s">
        <v>391</v>
      </c>
      <c r="H105" s="183">
        <v>1.1815461720000012E-2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1.118152085521967E-2</v>
      </c>
      <c r="F107" s="183">
        <v>0.28597726014518732</v>
      </c>
      <c r="G107" s="183" t="s">
        <v>391</v>
      </c>
      <c r="H107" s="183">
        <v>1.620056235386498</v>
      </c>
      <c r="I107" s="183">
        <v>2.0987664000000003E-2</v>
      </c>
      <c r="J107" s="183">
        <v>0.27983552</v>
      </c>
      <c r="K107" s="183">
        <v>1.3292187200000003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6995.8880000000008</v>
      </c>
      <c r="AL107" s="160" t="s">
        <v>245</v>
      </c>
    </row>
    <row r="108" spans="1:38" s="2" customFormat="1" ht="24.75" customHeight="1" thickBot="1" x14ac:dyDescent="0.3">
      <c r="A108" s="132" t="s">
        <v>243</v>
      </c>
      <c r="B108" s="120" t="s">
        <v>259</v>
      </c>
      <c r="C108" s="133" t="s">
        <v>411</v>
      </c>
      <c r="D108" s="196"/>
      <c r="E108" s="197">
        <v>0.12752516857271176</v>
      </c>
      <c r="F108" s="183">
        <v>2.6027346425490006</v>
      </c>
      <c r="G108" s="183" t="s">
        <v>391</v>
      </c>
      <c r="H108" s="183">
        <v>2.732529725969755</v>
      </c>
      <c r="I108" s="183">
        <v>3.9876000000000002E-2</v>
      </c>
      <c r="J108" s="183">
        <v>0.39876</v>
      </c>
      <c r="K108" s="183">
        <v>0.79752000000000001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19938</v>
      </c>
      <c r="AL108" s="160" t="s">
        <v>245</v>
      </c>
    </row>
    <row r="109" spans="1:38" s="2" customFormat="1" ht="24.75" customHeight="1" thickBot="1" x14ac:dyDescent="0.3">
      <c r="A109" s="132" t="s">
        <v>243</v>
      </c>
      <c r="B109" s="120" t="s">
        <v>260</v>
      </c>
      <c r="C109" s="133" t="s">
        <v>412</v>
      </c>
      <c r="D109" s="196"/>
      <c r="E109" s="197">
        <v>1.3490344467827499E-2</v>
      </c>
      <c r="F109" s="183">
        <v>0.23960950612409998</v>
      </c>
      <c r="G109" s="183" t="s">
        <v>391</v>
      </c>
      <c r="H109" s="183">
        <v>0.38420768775206987</v>
      </c>
      <c r="I109" s="183">
        <v>1.7738E-2</v>
      </c>
      <c r="J109" s="183">
        <v>9.7559000000000007E-2</v>
      </c>
      <c r="K109" s="183">
        <v>9.7559000000000007E-2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886.9</v>
      </c>
      <c r="AL109" s="160" t="s">
        <v>245</v>
      </c>
    </row>
    <row r="110" spans="1:38" s="2" customFormat="1" ht="24.75" customHeight="1" thickBot="1" x14ac:dyDescent="0.3">
      <c r="A110" s="132" t="s">
        <v>243</v>
      </c>
      <c r="B110" s="120" t="s">
        <v>261</v>
      </c>
      <c r="C110" s="134" t="s">
        <v>413</v>
      </c>
      <c r="D110" s="196"/>
      <c r="E110" s="197">
        <v>1.46225559715898E-3</v>
      </c>
      <c r="F110" s="183">
        <v>1.8478951512523899E-2</v>
      </c>
      <c r="G110" s="183" t="s">
        <v>391</v>
      </c>
      <c r="H110" s="183">
        <v>3.9863659021115036E-2</v>
      </c>
      <c r="I110" s="183">
        <v>6.4082900000000005E-3</v>
      </c>
      <c r="J110" s="183">
        <v>4.5694400000000003E-2</v>
      </c>
      <c r="K110" s="183">
        <v>4.5694400000000003E-2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306.47500000000002</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11.490666666666666</v>
      </c>
      <c r="F112" s="183" t="s">
        <v>390</v>
      </c>
      <c r="G112" s="183" t="s">
        <v>391</v>
      </c>
      <c r="H112" s="183">
        <v>22.189400000000003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287.26666666666665</v>
      </c>
      <c r="AL112" s="160" t="s">
        <v>430</v>
      </c>
    </row>
    <row r="113" spans="1:38" s="2" customFormat="1" ht="24.75" customHeight="1" thickBot="1" x14ac:dyDescent="0.3">
      <c r="A113" s="120" t="s">
        <v>263</v>
      </c>
      <c r="B113" s="135" t="s">
        <v>266</v>
      </c>
      <c r="C113" s="136" t="s">
        <v>267</v>
      </c>
      <c r="D113" s="181"/>
      <c r="E113" s="182">
        <v>4.5449404743705664</v>
      </c>
      <c r="F113" s="183">
        <v>12.771101567641479</v>
      </c>
      <c r="G113" s="183" t="s">
        <v>391</v>
      </c>
      <c r="H113" s="183">
        <v>16.41826043750482</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113.62351185926417</v>
      </c>
      <c r="AL113" s="160" t="s">
        <v>385</v>
      </c>
    </row>
    <row r="114" spans="1:38" s="2" customFormat="1" ht="24.75" customHeight="1" thickBot="1" x14ac:dyDescent="0.3">
      <c r="A114" s="120" t="s">
        <v>263</v>
      </c>
      <c r="B114" s="135" t="s">
        <v>268</v>
      </c>
      <c r="C114" s="136" t="s">
        <v>415</v>
      </c>
      <c r="D114" s="181"/>
      <c r="E114" s="182">
        <v>2.6003600000000002E-2</v>
      </c>
      <c r="F114" s="183" t="s">
        <v>391</v>
      </c>
      <c r="G114" s="183" t="s">
        <v>391</v>
      </c>
      <c r="H114" s="183">
        <v>8.4511699999999995E-2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0.65008999999999995</v>
      </c>
      <c r="AL114" s="160" t="s">
        <v>385</v>
      </c>
    </row>
    <row r="115" spans="1:38" s="2" customFormat="1" ht="24.75" customHeight="1" thickBot="1" x14ac:dyDescent="0.3">
      <c r="A115" s="120" t="s">
        <v>263</v>
      </c>
      <c r="B115" s="135" t="s">
        <v>269</v>
      </c>
      <c r="C115" s="136" t="s">
        <v>270</v>
      </c>
      <c r="D115" s="181"/>
      <c r="E115" s="182">
        <v>2.7127102610716838E-2</v>
      </c>
      <c r="F115" s="183" t="s">
        <v>391</v>
      </c>
      <c r="G115" s="183" t="s">
        <v>391</v>
      </c>
      <c r="H115" s="183">
        <v>5.4254205221433677E-2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0.67817756526792095</v>
      </c>
      <c r="AL115" s="160" t="s">
        <v>385</v>
      </c>
    </row>
    <row r="116" spans="1:38" s="2" customFormat="1" ht="24.75" customHeight="1" thickBot="1" x14ac:dyDescent="0.3">
      <c r="A116" s="120" t="s">
        <v>263</v>
      </c>
      <c r="B116" s="120" t="s">
        <v>271</v>
      </c>
      <c r="C116" s="125" t="s">
        <v>416</v>
      </c>
      <c r="D116" s="181" t="s">
        <v>424</v>
      </c>
      <c r="E116" s="182">
        <v>0.62334488525918164</v>
      </c>
      <c r="F116" s="183">
        <v>3.2980833893881879E-2</v>
      </c>
      <c r="G116" s="183" t="s">
        <v>391</v>
      </c>
      <c r="H116" s="183">
        <v>1.710298834698244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15.161757660017045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4.9809517390652571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0.4106766398498502</v>
      </c>
      <c r="J119" s="183">
        <v>7.3197906341641712</v>
      </c>
      <c r="K119" s="183">
        <v>7.3197906341641712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1.6131907183761278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0.82782300000000009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1.8710313999999999</v>
      </c>
      <c r="G125" s="187" t="s">
        <v>391</v>
      </c>
      <c r="H125" s="183" t="s">
        <v>390</v>
      </c>
      <c r="I125" s="183">
        <v>2.4975752900009999E-4</v>
      </c>
      <c r="J125" s="183">
        <v>1.6574817833643E-3</v>
      </c>
      <c r="K125" s="183">
        <v>3.5041738159711003E-3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7568.4099697000001</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9.3838079999999519E-2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390.99199999999803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2.4254191595714771E-2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2.7604999999999994E-2</v>
      </c>
      <c r="F133" s="183">
        <v>9.4600000000000023E-4</v>
      </c>
      <c r="G133" s="183">
        <v>4.0489999999999996E-3</v>
      </c>
      <c r="H133" s="183" t="s">
        <v>391</v>
      </c>
      <c r="I133" s="183">
        <v>1.4776449999999998E-2</v>
      </c>
      <c r="J133" s="183">
        <v>2.4973199999999997E-2</v>
      </c>
      <c r="K133" s="183">
        <v>4.1288000000000005E-2</v>
      </c>
      <c r="L133" s="183" t="s">
        <v>390</v>
      </c>
      <c r="M133" s="183">
        <v>6.3199999999999992E-3</v>
      </c>
      <c r="N133" s="183">
        <v>2.60041782E-3</v>
      </c>
      <c r="O133" s="183">
        <v>4.3556781999999996E-4</v>
      </c>
      <c r="P133" s="183">
        <v>0.12902506</v>
      </c>
      <c r="Q133" s="183">
        <v>1.1785443400000001E-3</v>
      </c>
      <c r="R133" s="183">
        <v>1.1742146399999999E-3</v>
      </c>
      <c r="S133" s="183">
        <v>1.0763634199999999E-3</v>
      </c>
      <c r="T133" s="183">
        <v>1.5006740199999999E-3</v>
      </c>
      <c r="U133" s="183">
        <v>1.7128293199999999E-3</v>
      </c>
      <c r="V133" s="183">
        <v>1.386543128E-2</v>
      </c>
      <c r="W133" s="183">
        <v>2.3380380000000002E-3</v>
      </c>
      <c r="X133" s="183">
        <v>1.1430408000000001E-6</v>
      </c>
      <c r="Y133" s="183">
        <v>6.2434274000000014E-7</v>
      </c>
      <c r="Z133" s="183">
        <v>5.576653600000001E-7</v>
      </c>
      <c r="AA133" s="183">
        <v>6.0529205999999994E-7</v>
      </c>
      <c r="AB133" s="183">
        <v>2.9303409600000005E-6</v>
      </c>
      <c r="AC133" s="183">
        <v>1.29891E-2</v>
      </c>
      <c r="AD133" s="183">
        <v>3.5503539999999993E-2</v>
      </c>
      <c r="AE133" s="184"/>
      <c r="AF133" s="191" t="s">
        <v>391</v>
      </c>
      <c r="AG133" s="191" t="s">
        <v>391</v>
      </c>
      <c r="AH133" s="191">
        <v>14.209019368000002</v>
      </c>
      <c r="AI133" s="191" t="s">
        <v>391</v>
      </c>
      <c r="AJ133" s="191" t="s">
        <v>391</v>
      </c>
      <c r="AK133" s="183">
        <v>86594</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0.45789376500000001</v>
      </c>
      <c r="F135" s="182">
        <v>0.1771098525</v>
      </c>
      <c r="G135" s="182">
        <v>1.5839092500000002E-2</v>
      </c>
      <c r="H135" s="182" t="s">
        <v>390</v>
      </c>
      <c r="I135" s="182">
        <v>0.60332543250000015</v>
      </c>
      <c r="J135" s="182">
        <v>0.64940279249999999</v>
      </c>
      <c r="K135" s="182">
        <v>0.66812171999999992</v>
      </c>
      <c r="L135" s="182">
        <v>0.25339668165000007</v>
      </c>
      <c r="M135" s="182">
        <v>8.0390594024999995</v>
      </c>
      <c r="N135" s="182">
        <v>7.0555957500000002E-2</v>
      </c>
      <c r="O135" s="182">
        <v>1.4399175000000002E-2</v>
      </c>
      <c r="P135" s="182" t="s">
        <v>390</v>
      </c>
      <c r="Q135" s="182">
        <v>5.9036617499999992E-2</v>
      </c>
      <c r="R135" s="182">
        <v>1.4399174999999999E-3</v>
      </c>
      <c r="S135" s="182">
        <v>2.8798350000000004E-2</v>
      </c>
      <c r="T135" s="182" t="s">
        <v>390</v>
      </c>
      <c r="U135" s="182">
        <v>1.0079422500000001E-2</v>
      </c>
      <c r="V135" s="182">
        <v>2.5241753774999998</v>
      </c>
      <c r="W135" s="182">
        <v>1.4399175</v>
      </c>
      <c r="X135" s="182">
        <v>0.33550077750000001</v>
      </c>
      <c r="Y135" s="182">
        <v>0.66668180249999998</v>
      </c>
      <c r="Z135" s="182">
        <v>0.81787314</v>
      </c>
      <c r="AA135" s="182" t="s">
        <v>390</v>
      </c>
      <c r="AB135" s="183">
        <v>1.82005572</v>
      </c>
      <c r="AC135" s="182" t="s">
        <v>390</v>
      </c>
      <c r="AD135" s="182" t="s">
        <v>391</v>
      </c>
      <c r="AE135" s="184"/>
      <c r="AF135" s="191" t="s">
        <v>391</v>
      </c>
      <c r="AG135" s="191" t="s">
        <v>391</v>
      </c>
      <c r="AH135" s="191" t="s">
        <v>391</v>
      </c>
      <c r="AI135" s="191" t="s">
        <v>391</v>
      </c>
      <c r="AJ135" s="191" t="s">
        <v>391</v>
      </c>
      <c r="AK135" s="186">
        <v>143.99175</v>
      </c>
      <c r="AL135" s="160" t="s">
        <v>385</v>
      </c>
    </row>
    <row r="136" spans="1:38" s="2" customFormat="1" ht="24.75" customHeight="1" thickBot="1" x14ac:dyDescent="0.3">
      <c r="A136" s="120" t="s">
        <v>288</v>
      </c>
      <c r="B136" s="120" t="s">
        <v>313</v>
      </c>
      <c r="C136" s="121" t="s">
        <v>314</v>
      </c>
      <c r="D136" s="181"/>
      <c r="E136" s="182" t="s">
        <v>391</v>
      </c>
      <c r="F136" s="183">
        <v>4.7345591035343514E-3</v>
      </c>
      <c r="G136" s="182" t="s">
        <v>391</v>
      </c>
      <c r="H136" s="183">
        <v>0.73463536800000007</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3.9093708964656479E-3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1.54E-4</v>
      </c>
      <c r="F139" s="183">
        <v>2.9299999999999997E-4</v>
      </c>
      <c r="G139" s="183">
        <v>8.7999999999999998E-5</v>
      </c>
      <c r="H139" s="183">
        <v>8.9999999999999998E-4</v>
      </c>
      <c r="I139" s="183">
        <v>0.38493709999999992</v>
      </c>
      <c r="J139" s="183">
        <v>0.38496879999999989</v>
      </c>
      <c r="K139" s="183">
        <v>0.38501184999999988</v>
      </c>
      <c r="L139" s="183" t="s">
        <v>390</v>
      </c>
      <c r="M139" s="183">
        <v>1.2130000000000001E-3</v>
      </c>
      <c r="N139" s="183">
        <v>1.1130499999999998E-3</v>
      </c>
      <c r="O139" s="183">
        <v>2.2397799999999998E-3</v>
      </c>
      <c r="P139" s="183">
        <v>2.2397799999999998E-3</v>
      </c>
      <c r="Q139" s="183">
        <v>3.5383000000000007E-3</v>
      </c>
      <c r="R139" s="183">
        <v>3.3801899999999999E-3</v>
      </c>
      <c r="S139" s="183">
        <v>7.889280000000002E-3</v>
      </c>
      <c r="T139" s="183" t="s">
        <v>390</v>
      </c>
      <c r="U139" s="183" t="s">
        <v>390</v>
      </c>
      <c r="V139" s="183" t="s">
        <v>390</v>
      </c>
      <c r="W139" s="183">
        <v>3.9144540000000001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302.323555978917</v>
      </c>
      <c r="F141" s="19">
        <f t="shared" ref="F141:AD141" si="0">SUM(F14:F140)</f>
        <v>418.46631190993213</v>
      </c>
      <c r="G141" s="19">
        <f t="shared" si="0"/>
        <v>223.37046715736537</v>
      </c>
      <c r="H141" s="19">
        <f t="shared" si="0"/>
        <v>88.217697646194566</v>
      </c>
      <c r="I141" s="19">
        <f t="shared" si="0"/>
        <v>81.877248687717312</v>
      </c>
      <c r="J141" s="19">
        <f t="shared" si="0"/>
        <v>100.28047707524584</v>
      </c>
      <c r="K141" s="19">
        <f t="shared" si="0"/>
        <v>121.3335840737556</v>
      </c>
      <c r="L141" s="19">
        <f t="shared" si="0"/>
        <v>8.8090494073853094</v>
      </c>
      <c r="M141" s="19">
        <f t="shared" si="0"/>
        <v>1411.5671718128249</v>
      </c>
      <c r="N141" s="19">
        <f t="shared" si="0"/>
        <v>100.5525819720331</v>
      </c>
      <c r="O141" s="19">
        <f t="shared" si="0"/>
        <v>1.8251039961777291</v>
      </c>
      <c r="P141" s="19">
        <f t="shared" si="0"/>
        <v>3.236572796164833</v>
      </c>
      <c r="Q141" s="19">
        <f t="shared" si="0"/>
        <v>2.8151031230294485</v>
      </c>
      <c r="R141" s="19">
        <f>SUM(R14:R140)</f>
        <v>12.016929187528802</v>
      </c>
      <c r="S141" s="19">
        <f t="shared" si="0"/>
        <v>54.399796374530155</v>
      </c>
      <c r="T141" s="19">
        <f t="shared" si="0"/>
        <v>13.034257053381156</v>
      </c>
      <c r="U141" s="19">
        <f t="shared" si="0"/>
        <v>30.448474702910669</v>
      </c>
      <c r="V141" s="19">
        <f t="shared" si="0"/>
        <v>66.725632038516494</v>
      </c>
      <c r="W141" s="19">
        <f t="shared" si="0"/>
        <v>62.834034242454159</v>
      </c>
      <c r="X141" s="19">
        <f t="shared" si="0"/>
        <v>15.397687330264866</v>
      </c>
      <c r="Y141" s="19">
        <f t="shared" si="0"/>
        <v>12.745645563647372</v>
      </c>
      <c r="Z141" s="19">
        <f t="shared" si="0"/>
        <v>7.1869294502176695</v>
      </c>
      <c r="AA141" s="19">
        <f t="shared" si="0"/>
        <v>8.2438042605438291</v>
      </c>
      <c r="AB141" s="19">
        <f t="shared" si="0"/>
        <v>43.579790677946669</v>
      </c>
      <c r="AC141" s="19">
        <f t="shared" si="0"/>
        <v>234.18765819085624</v>
      </c>
      <c r="AD141" s="19">
        <f t="shared" si="0"/>
        <v>1.9803675289902198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302.323555978917</v>
      </c>
      <c r="F152" s="13">
        <f t="shared" ref="F152:AD152" si="1">SUM(F$141, F$151, IF(AND(ISNUMBER(SEARCH($B$4,"AT|BE|CH|GB|IE|LT|LU|NL")),SUM(F$143:F$149)&gt;0),SUM(F$143:F$149)-SUM(F$27:F$33),0))</f>
        <v>418.46631190993213</v>
      </c>
      <c r="G152" s="13">
        <f t="shared" si="1"/>
        <v>223.37046715736537</v>
      </c>
      <c r="H152" s="13">
        <f t="shared" si="1"/>
        <v>88.217697646194566</v>
      </c>
      <c r="I152" s="13">
        <f t="shared" si="1"/>
        <v>81.877248687717312</v>
      </c>
      <c r="J152" s="13">
        <f t="shared" si="1"/>
        <v>100.28047707524584</v>
      </c>
      <c r="K152" s="13">
        <f t="shared" si="1"/>
        <v>121.3335840737556</v>
      </c>
      <c r="L152" s="13">
        <f t="shared" si="1"/>
        <v>8.8090494073853094</v>
      </c>
      <c r="M152" s="13">
        <f t="shared" si="1"/>
        <v>1411.5671718128249</v>
      </c>
      <c r="N152" s="13">
        <f t="shared" si="1"/>
        <v>100.5525819720331</v>
      </c>
      <c r="O152" s="13">
        <f t="shared" si="1"/>
        <v>1.8251039961777291</v>
      </c>
      <c r="P152" s="13">
        <f t="shared" si="1"/>
        <v>3.236572796164833</v>
      </c>
      <c r="Q152" s="13">
        <f t="shared" si="1"/>
        <v>2.8151031230294485</v>
      </c>
      <c r="R152" s="13">
        <f t="shared" si="1"/>
        <v>12.016929187528802</v>
      </c>
      <c r="S152" s="13">
        <f t="shared" si="1"/>
        <v>54.399796374530155</v>
      </c>
      <c r="T152" s="13">
        <f t="shared" si="1"/>
        <v>13.034257053381156</v>
      </c>
      <c r="U152" s="13">
        <f t="shared" si="1"/>
        <v>30.448474702910669</v>
      </c>
      <c r="V152" s="13">
        <f t="shared" si="1"/>
        <v>66.725632038516494</v>
      </c>
      <c r="W152" s="13">
        <f t="shared" si="1"/>
        <v>62.834034242454159</v>
      </c>
      <c r="X152" s="13">
        <f t="shared" si="1"/>
        <v>15.397687330264866</v>
      </c>
      <c r="Y152" s="13">
        <f t="shared" si="1"/>
        <v>12.745645563647372</v>
      </c>
      <c r="Z152" s="13">
        <f t="shared" si="1"/>
        <v>7.1869294502176695</v>
      </c>
      <c r="AA152" s="13">
        <f t="shared" si="1"/>
        <v>8.2438042605438291</v>
      </c>
      <c r="AB152" s="13">
        <f t="shared" si="1"/>
        <v>43.579790677946669</v>
      </c>
      <c r="AC152" s="13">
        <f t="shared" si="1"/>
        <v>234.18765819085624</v>
      </c>
      <c r="AD152" s="13">
        <f t="shared" si="1"/>
        <v>1.9803675289902198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302.323555978917</v>
      </c>
      <c r="F154" s="13">
        <f>SUM(F$141, F$153, -1 * IF(OR($B$6=2005,$B$6&gt;=2020),SUM(F$99:F$122),0), IF(AND(ISNUMBER(SEARCH($B$4,"AT|BE|CH|GB|IE|LT|LU|NL")),SUM(F$143:F$149)&gt;0),SUM(F$143:F$149)-SUM(F$27:F$33),0))</f>
        <v>418.46631190993213</v>
      </c>
      <c r="G154" s="13">
        <f>SUM(G$141, G$153, IF(AND(ISNUMBER(SEARCH($B$4,"AT|BE|CH|GB|IE|LT|LU|NL")),SUM(G$143:G$149)&gt;0),SUM(G$143:G$149)-SUM(G$27:G$33),0))</f>
        <v>223.37046715736537</v>
      </c>
      <c r="H154" s="13">
        <f>SUM(H$141, H$153, IF(AND(ISNUMBER(SEARCH($B$4,"AT|BE|CH|GB|IE|LT|LU|NL")),SUM(H$143:H$149)&gt;0),SUM(H$143:H$149)-SUM(H$27:H$33),0))</f>
        <v>88.217697646194566</v>
      </c>
      <c r="I154" s="13">
        <f t="shared" ref="I154:AD154" si="2">SUM(I$141, I$153, IF(AND(ISNUMBER(SEARCH($B$4,"AT|BE|CH|GB|IE|LT|LU|NL")),SUM(I$143:I$149)&gt;0),SUM(I$143:I$149)-SUM(I$27:I$33),0))</f>
        <v>81.877248687717312</v>
      </c>
      <c r="J154" s="13">
        <f t="shared" si="2"/>
        <v>100.28047707524584</v>
      </c>
      <c r="K154" s="13">
        <f t="shared" si="2"/>
        <v>121.3335840737556</v>
      </c>
      <c r="L154" s="13">
        <f t="shared" si="2"/>
        <v>8.8090494073853094</v>
      </c>
      <c r="M154" s="13">
        <f t="shared" si="2"/>
        <v>1411.5671718128249</v>
      </c>
      <c r="N154" s="13">
        <f t="shared" si="2"/>
        <v>100.5525819720331</v>
      </c>
      <c r="O154" s="13">
        <f t="shared" si="2"/>
        <v>1.8251039961777291</v>
      </c>
      <c r="P154" s="13">
        <f t="shared" si="2"/>
        <v>3.236572796164833</v>
      </c>
      <c r="Q154" s="13">
        <f t="shared" si="2"/>
        <v>2.8151031230294485</v>
      </c>
      <c r="R154" s="13">
        <f t="shared" si="2"/>
        <v>12.016929187528802</v>
      </c>
      <c r="S154" s="13">
        <f t="shared" si="2"/>
        <v>54.399796374530155</v>
      </c>
      <c r="T154" s="13">
        <f t="shared" si="2"/>
        <v>13.034257053381156</v>
      </c>
      <c r="U154" s="13">
        <f t="shared" si="2"/>
        <v>30.448474702910669</v>
      </c>
      <c r="V154" s="13">
        <f t="shared" si="2"/>
        <v>66.725632038516494</v>
      </c>
      <c r="W154" s="13">
        <f t="shared" si="2"/>
        <v>62.834034242454159</v>
      </c>
      <c r="X154" s="13">
        <f t="shared" si="2"/>
        <v>15.397687330264866</v>
      </c>
      <c r="Y154" s="13">
        <f t="shared" si="2"/>
        <v>12.745645563647372</v>
      </c>
      <c r="Z154" s="13">
        <f t="shared" si="2"/>
        <v>7.1869294502176695</v>
      </c>
      <c r="AA154" s="13">
        <f t="shared" si="2"/>
        <v>8.2438042605438291</v>
      </c>
      <c r="AB154" s="13">
        <f t="shared" si="2"/>
        <v>43.579790677946669</v>
      </c>
      <c r="AC154" s="13">
        <f t="shared" si="2"/>
        <v>234.18765819085624</v>
      </c>
      <c r="AD154" s="13">
        <f t="shared" si="2"/>
        <v>1.9803675289902198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1.8083083774605182</v>
      </c>
      <c r="F157" s="22">
        <v>0.23860666557362853</v>
      </c>
      <c r="G157" s="22">
        <v>3.0013417053286605E-2</v>
      </c>
      <c r="H157" s="22" t="s">
        <v>390</v>
      </c>
      <c r="I157" s="22">
        <v>3.0013417053286605E-2</v>
      </c>
      <c r="J157" s="22">
        <v>3.0013417053286605E-2</v>
      </c>
      <c r="K157" s="22">
        <v>3.0013417053286605E-2</v>
      </c>
      <c r="L157" s="22">
        <v>1.440644018557757E-2</v>
      </c>
      <c r="M157" s="22">
        <v>0.33314892929148138</v>
      </c>
      <c r="N157" s="22" t="s">
        <v>390</v>
      </c>
      <c r="O157" s="22">
        <v>1.3055836418179672E-3</v>
      </c>
      <c r="P157" s="22">
        <v>7.953555519120951E-4</v>
      </c>
      <c r="Q157" s="22">
        <v>1.5006708526643304E-5</v>
      </c>
      <c r="R157" s="22">
        <v>4.5020125579929909E-3</v>
      </c>
      <c r="S157" s="22">
        <v>3.1814222076483804E-3</v>
      </c>
      <c r="T157" s="22">
        <v>1.3205903503446107E-3</v>
      </c>
      <c r="U157" s="22">
        <v>1.5006708526643304E-5</v>
      </c>
      <c r="V157" s="22">
        <v>0.26081659419306058</v>
      </c>
      <c r="W157" s="22" t="s">
        <v>390</v>
      </c>
      <c r="X157" s="22" t="s">
        <v>390</v>
      </c>
      <c r="Y157" s="22" t="s">
        <v>390</v>
      </c>
      <c r="Z157" s="22" t="s">
        <v>390</v>
      </c>
      <c r="AA157" s="22" t="s">
        <v>390</v>
      </c>
      <c r="AB157" s="22" t="s">
        <v>390</v>
      </c>
      <c r="AC157" s="22" t="s">
        <v>391</v>
      </c>
      <c r="AD157" s="22" t="s">
        <v>391</v>
      </c>
      <c r="AE157" s="59"/>
      <c r="AF157" s="22">
        <v>6422.8712494033334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6.3669872539482017E-2</v>
      </c>
      <c r="F158" s="22">
        <v>7.0842584426371494E-2</v>
      </c>
      <c r="G158" s="22">
        <v>8.8658294671339444E-4</v>
      </c>
      <c r="H158" s="22" t="s">
        <v>390</v>
      </c>
      <c r="I158" s="22">
        <v>7.6582946713394358E-5</v>
      </c>
      <c r="J158" s="22">
        <v>7.6582946713394358E-5</v>
      </c>
      <c r="K158" s="22">
        <v>7.6582946713394358E-5</v>
      </c>
      <c r="L158" s="22">
        <v>1.1487442007009153E-5</v>
      </c>
      <c r="M158" s="22">
        <v>0.3421503207085187</v>
      </c>
      <c r="N158" s="22">
        <v>6.8592734728138032</v>
      </c>
      <c r="O158" s="22">
        <v>3.2491358182032663E-5</v>
      </c>
      <c r="P158" s="22">
        <v>2.5519448087904947E-5</v>
      </c>
      <c r="Q158" s="22">
        <v>8.4829147335669709E-7</v>
      </c>
      <c r="R158" s="22">
        <v>5.4687442007009153E-5</v>
      </c>
      <c r="S158" s="22">
        <v>1.215177923516198E-4</v>
      </c>
      <c r="T158" s="22">
        <v>3.8469649655389353E-5</v>
      </c>
      <c r="U158" s="22">
        <v>5.7829147335669724E-7</v>
      </c>
      <c r="V158" s="22">
        <v>6.5056058069393975E-3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134.64875059666636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2003</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94.113941420000003</v>
      </c>
      <c r="F14" s="183">
        <v>7.1558264430000023</v>
      </c>
      <c r="G14" s="183">
        <v>131.06757988499993</v>
      </c>
      <c r="H14" s="183">
        <v>1.1329999999999999E-3</v>
      </c>
      <c r="I14" s="183">
        <v>2.3379540479999981</v>
      </c>
      <c r="J14" s="183">
        <v>3.5881432730000005</v>
      </c>
      <c r="K14" s="183">
        <v>4.4652528220000018</v>
      </c>
      <c r="L14" s="183">
        <v>2.1190480012884861E-2</v>
      </c>
      <c r="M14" s="183">
        <v>8.8649247220000014</v>
      </c>
      <c r="N14" s="183">
        <v>2.302607070747924</v>
      </c>
      <c r="O14" s="183">
        <v>0.19815970847770387</v>
      </c>
      <c r="P14" s="183">
        <v>1.4639373602857815</v>
      </c>
      <c r="Q14" s="183">
        <v>0.50184069171797741</v>
      </c>
      <c r="R14" s="183">
        <v>5.096134549129296</v>
      </c>
      <c r="S14" s="183">
        <v>1.8181065104279341</v>
      </c>
      <c r="T14" s="183">
        <v>5.0024625552552431</v>
      </c>
      <c r="U14" s="183">
        <v>24.662120287875023</v>
      </c>
      <c r="V14" s="183">
        <v>7.6938476790754127</v>
      </c>
      <c r="W14" s="183">
        <v>2.4052175313449657</v>
      </c>
      <c r="X14" s="183">
        <v>2.9285100201038253E-3</v>
      </c>
      <c r="Y14" s="183">
        <v>5.3733662862877314E-3</v>
      </c>
      <c r="Z14" s="183">
        <v>4.2937268815261822E-3</v>
      </c>
      <c r="AA14" s="183">
        <v>3.1367561282295863E-3</v>
      </c>
      <c r="AB14" s="183">
        <v>1.5732359316147318E-2</v>
      </c>
      <c r="AC14" s="183">
        <v>4.0650882472085401</v>
      </c>
      <c r="AD14" s="183">
        <v>0.66255642330170916</v>
      </c>
      <c r="AE14" s="184"/>
      <c r="AF14" s="183">
        <v>7668.1434893455544</v>
      </c>
      <c r="AG14" s="183">
        <v>595826.81706247036</v>
      </c>
      <c r="AH14" s="183">
        <v>26431.530802905214</v>
      </c>
      <c r="AI14" s="183">
        <v>1002.2019318179999</v>
      </c>
      <c r="AJ14" s="183">
        <v>4987.190406189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0.59205122799999987</v>
      </c>
      <c r="F15" s="183">
        <v>1.1222989999999999E-2</v>
      </c>
      <c r="G15" s="183">
        <v>1.6353629999999999</v>
      </c>
      <c r="H15" s="183" t="s">
        <v>390</v>
      </c>
      <c r="I15" s="183">
        <v>4.6450052000000006E-2</v>
      </c>
      <c r="J15" s="183">
        <v>5.4254897999999996E-2</v>
      </c>
      <c r="K15" s="183">
        <v>5.9924600000000001E-2</v>
      </c>
      <c r="L15" s="183">
        <v>2.9704218511487678E-3</v>
      </c>
      <c r="M15" s="183">
        <v>0.10756899999999997</v>
      </c>
      <c r="N15" s="183">
        <v>1.9157123387325135E-2</v>
      </c>
      <c r="O15" s="183">
        <v>6.0981967073623399E-3</v>
      </c>
      <c r="P15" s="183">
        <v>1.5729304081381382E-3</v>
      </c>
      <c r="Q15" s="183">
        <v>1.1785989246737783E-2</v>
      </c>
      <c r="R15" s="183">
        <v>1.8343948993402446E-2</v>
      </c>
      <c r="S15" s="183">
        <v>2.2897128602178539E-2</v>
      </c>
      <c r="T15" s="183">
        <v>0.64752618305332632</v>
      </c>
      <c r="U15" s="183">
        <v>6.9857408488361774E-3</v>
      </c>
      <c r="V15" s="183">
        <v>0.32941970381843694</v>
      </c>
      <c r="W15" s="183">
        <v>7.9471709298563533E-3</v>
      </c>
      <c r="X15" s="183">
        <v>1.4011743719898234E-5</v>
      </c>
      <c r="Y15" s="183">
        <v>3.9344599668148398E-5</v>
      </c>
      <c r="Z15" s="183">
        <v>1.5545535056133386E-5</v>
      </c>
      <c r="AA15" s="183">
        <v>2.1778568996432772E-5</v>
      </c>
      <c r="AB15" s="183">
        <v>9.0680447440612765E-5</v>
      </c>
      <c r="AC15" s="183">
        <v>1.1149062307456532E-5</v>
      </c>
      <c r="AD15" s="183">
        <v>8.2586634444819524E-3</v>
      </c>
      <c r="AE15" s="184"/>
      <c r="AF15" s="183">
        <v>2558.4735818359995</v>
      </c>
      <c r="AG15" s="186">
        <v>111.35</v>
      </c>
      <c r="AH15" s="183">
        <v>8399.2725320733043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6.346040040000001</v>
      </c>
      <c r="F16" s="183">
        <v>0.33686881999999996</v>
      </c>
      <c r="G16" s="183">
        <v>8.2802832000000013</v>
      </c>
      <c r="H16" s="183">
        <v>4.6299999999999998E-4</v>
      </c>
      <c r="I16" s="183">
        <v>0.259275221</v>
      </c>
      <c r="J16" s="183">
        <v>0.40760264599999996</v>
      </c>
      <c r="K16" s="183">
        <v>0.44014565999999999</v>
      </c>
      <c r="L16" s="183">
        <v>9.8307730511451802E-4</v>
      </c>
      <c r="M16" s="183">
        <v>2.2406264</v>
      </c>
      <c r="N16" s="183">
        <v>0.10369054489725388</v>
      </c>
      <c r="O16" s="183">
        <v>7.7391486220926894E-3</v>
      </c>
      <c r="P16" s="183">
        <v>7.6154465838904561E-2</v>
      </c>
      <c r="Q16" s="183">
        <v>2.24354951330684E-2</v>
      </c>
      <c r="R16" s="183">
        <v>0.22911726423080761</v>
      </c>
      <c r="S16" s="183">
        <v>2.6902546591204144E-2</v>
      </c>
      <c r="T16" s="183">
        <v>0.17208085132036827</v>
      </c>
      <c r="U16" s="183">
        <v>1.1295040251741437</v>
      </c>
      <c r="V16" s="183">
        <v>0.2508418741789058</v>
      </c>
      <c r="W16" s="183">
        <v>5.751010848926804E-2</v>
      </c>
      <c r="X16" s="183">
        <v>4.1205164228136644E-2</v>
      </c>
      <c r="Y16" s="183">
        <v>3.152503748204969E-3</v>
      </c>
      <c r="Z16" s="183">
        <v>2.8873032142049692E-3</v>
      </c>
      <c r="AA16" s="183">
        <v>2.8873032142049692E-3</v>
      </c>
      <c r="AB16" s="183">
        <v>5.0132274404751549E-2</v>
      </c>
      <c r="AC16" s="183">
        <v>0.16808906713633259</v>
      </c>
      <c r="AD16" s="183">
        <v>1.4863028965141608E-2</v>
      </c>
      <c r="AE16" s="184"/>
      <c r="AF16" s="183">
        <v>342.94761351599993</v>
      </c>
      <c r="AG16" s="186">
        <v>25080.222020000001</v>
      </c>
      <c r="AH16" s="183">
        <v>27106.799771956077</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7.5532997049899988</v>
      </c>
      <c r="F17" s="183">
        <v>1.3688782740000003</v>
      </c>
      <c r="G17" s="183">
        <v>12.177398265760004</v>
      </c>
      <c r="H17" s="183">
        <v>1.8306E-4</v>
      </c>
      <c r="I17" s="183">
        <v>0.57504248299999994</v>
      </c>
      <c r="J17" s="183">
        <v>0.98367166299999997</v>
      </c>
      <c r="K17" s="183">
        <v>1.4136463159999997</v>
      </c>
      <c r="L17" s="183">
        <v>1.6029492999999995E-4</v>
      </c>
      <c r="M17" s="183">
        <v>98.989711573750014</v>
      </c>
      <c r="N17" s="183">
        <v>12.908158622105235</v>
      </c>
      <c r="O17" s="183">
        <v>0.30332188483914829</v>
      </c>
      <c r="P17" s="183">
        <v>0.21774409853199725</v>
      </c>
      <c r="Q17" s="183">
        <v>0.12638580271885647</v>
      </c>
      <c r="R17" s="183">
        <v>0.88338277314619551</v>
      </c>
      <c r="S17" s="183">
        <v>4.4430539066648933</v>
      </c>
      <c r="T17" s="183">
        <v>5.3113647057866788E-2</v>
      </c>
      <c r="U17" s="183">
        <v>0.19973542839788977</v>
      </c>
      <c r="V17" s="183">
        <v>15.567297519734199</v>
      </c>
      <c r="W17" s="183">
        <v>49.228114365088757</v>
      </c>
      <c r="X17" s="183">
        <v>2.2179786369134393E-2</v>
      </c>
      <c r="Y17" s="183">
        <v>0.19110548641079389</v>
      </c>
      <c r="Z17" s="183">
        <v>6.3232119763746097E-2</v>
      </c>
      <c r="AA17" s="183">
        <v>5.0547969734188368E-2</v>
      </c>
      <c r="AB17" s="183">
        <v>0.3270653622778627</v>
      </c>
      <c r="AC17" s="183">
        <v>0.19373688966215291</v>
      </c>
      <c r="AD17" s="183">
        <v>0.67176452124071773</v>
      </c>
      <c r="AE17" s="184"/>
      <c r="AF17" s="183">
        <v>1592.2319484172062</v>
      </c>
      <c r="AG17" s="186">
        <v>13060.886293886897</v>
      </c>
      <c r="AH17" s="183">
        <v>36482.127301123495</v>
      </c>
      <c r="AI17" s="186" t="s">
        <v>391</v>
      </c>
      <c r="AJ17" s="186" t="s">
        <v>391</v>
      </c>
      <c r="AK17" s="185" t="s">
        <v>391</v>
      </c>
      <c r="AL17" s="160" t="s">
        <v>49</v>
      </c>
    </row>
    <row r="18" spans="1:39" s="2" customFormat="1" ht="24.75" customHeight="1" thickBot="1" x14ac:dyDescent="0.3">
      <c r="A18" s="120" t="s">
        <v>53</v>
      </c>
      <c r="B18" s="120" t="s">
        <v>60</v>
      </c>
      <c r="C18" s="121" t="s">
        <v>61</v>
      </c>
      <c r="D18" s="181"/>
      <c r="E18" s="182">
        <v>3.6624693999999992E-2</v>
      </c>
      <c r="F18" s="182">
        <v>1.7861679999999992E-3</v>
      </c>
      <c r="G18" s="182">
        <v>1.2369045999999998E-3</v>
      </c>
      <c r="H18" s="182" t="s">
        <v>391</v>
      </c>
      <c r="I18" s="182">
        <v>1.6265639999999992E-3</v>
      </c>
      <c r="J18" s="182">
        <v>1.9165379999999995E-3</v>
      </c>
      <c r="K18" s="182">
        <v>2.5584089999999989E-3</v>
      </c>
      <c r="L18" s="182">
        <v>5.0603659999999968E-5</v>
      </c>
      <c r="M18" s="182">
        <v>2.0089779999999995E-2</v>
      </c>
      <c r="N18" s="182">
        <v>3.7205822821124827E-5</v>
      </c>
      <c r="O18" s="182">
        <v>6.6615618888632474E-6</v>
      </c>
      <c r="P18" s="182">
        <v>1.0037577493531537E-4</v>
      </c>
      <c r="Q18" s="182">
        <v>1.1660672592925153E-4</v>
      </c>
      <c r="R18" s="182">
        <v>4.0098537311044895E-5</v>
      </c>
      <c r="S18" s="182">
        <v>2.6402763504664489E-5</v>
      </c>
      <c r="T18" s="182">
        <v>2.673490924995381E-5</v>
      </c>
      <c r="U18" s="182">
        <v>1.3840423050960611E-5</v>
      </c>
      <c r="V18" s="182">
        <v>3.9631696516974639E-4</v>
      </c>
      <c r="W18" s="182">
        <v>4.2126966841170749E-4</v>
      </c>
      <c r="X18" s="182">
        <v>4.5748835341965629E-7</v>
      </c>
      <c r="Y18" s="182">
        <v>6.9170562072414036E-7</v>
      </c>
      <c r="Z18" s="182">
        <v>6.7175222088591173E-7</v>
      </c>
      <c r="AA18" s="182">
        <v>6.5855357641937806E-7</v>
      </c>
      <c r="AB18" s="183">
        <v>2.4794997714490836E-6</v>
      </c>
      <c r="AC18" s="182">
        <v>2.0008045175178176E-5</v>
      </c>
      <c r="AD18" s="182">
        <v>2.1267587023639413E-5</v>
      </c>
      <c r="AE18" s="184"/>
      <c r="AF18" s="186">
        <v>0.30387500000000001</v>
      </c>
      <c r="AG18" s="186">
        <v>128.839843</v>
      </c>
      <c r="AH18" s="186">
        <v>2236.4546355243415</v>
      </c>
      <c r="AI18" s="186" t="s">
        <v>391</v>
      </c>
      <c r="AJ18" s="186" t="s">
        <v>391</v>
      </c>
      <c r="AK18" s="185" t="s">
        <v>391</v>
      </c>
      <c r="AL18" s="160" t="s">
        <v>49</v>
      </c>
    </row>
    <row r="19" spans="1:39" s="2" customFormat="1" ht="24.75" customHeight="1" thickBot="1" x14ac:dyDescent="0.3">
      <c r="A19" s="120" t="s">
        <v>53</v>
      </c>
      <c r="B19" s="120" t="s">
        <v>62</v>
      </c>
      <c r="C19" s="121" t="s">
        <v>63</v>
      </c>
      <c r="D19" s="181"/>
      <c r="E19" s="182">
        <v>8.9928080780000013</v>
      </c>
      <c r="F19" s="183">
        <v>0.46795020899999906</v>
      </c>
      <c r="G19" s="183">
        <v>15.341185318000015</v>
      </c>
      <c r="H19" s="183">
        <v>7.400000000000001E-5</v>
      </c>
      <c r="I19" s="183">
        <v>0.33406568799999942</v>
      </c>
      <c r="J19" s="183">
        <v>0.45210432000000028</v>
      </c>
      <c r="K19" s="183">
        <v>0.52080548799999971</v>
      </c>
      <c r="L19" s="183">
        <v>2.265377919182581E-3</v>
      </c>
      <c r="M19" s="183">
        <v>1.156413536999999</v>
      </c>
      <c r="N19" s="183">
        <v>9.0085069281724314E-2</v>
      </c>
      <c r="O19" s="183">
        <v>1.2898717801169203E-2</v>
      </c>
      <c r="P19" s="183">
        <v>7.6009476288755221E-2</v>
      </c>
      <c r="Q19" s="183">
        <v>5.8165995681597478E-2</v>
      </c>
      <c r="R19" s="183">
        <v>0.32906606329050564</v>
      </c>
      <c r="S19" s="183">
        <v>0.11140340387261144</v>
      </c>
      <c r="T19" s="183">
        <v>2.1210510135925085</v>
      </c>
      <c r="U19" s="183">
        <v>1.551493865518788</v>
      </c>
      <c r="V19" s="183">
        <v>0.99602816982760378</v>
      </c>
      <c r="W19" s="183">
        <v>0.23699195901672371</v>
      </c>
      <c r="X19" s="183">
        <v>1.1725654318438529E-4</v>
      </c>
      <c r="Y19" s="183">
        <v>2.2985528751258251E-4</v>
      </c>
      <c r="Z19" s="183">
        <v>1.4072733638647927E-4</v>
      </c>
      <c r="AA19" s="183">
        <v>1.4636136862304918E-4</v>
      </c>
      <c r="AB19" s="183">
        <v>6.342005357064973E-4</v>
      </c>
      <c r="AC19" s="183">
        <v>0.2461071823170132</v>
      </c>
      <c r="AD19" s="183">
        <v>5.8715108130860151E-2</v>
      </c>
      <c r="AE19" s="184"/>
      <c r="AF19" s="183">
        <v>7040.5985155753997</v>
      </c>
      <c r="AG19" s="186">
        <v>36727.362405392516</v>
      </c>
      <c r="AH19" s="183">
        <v>26446.194335487002</v>
      </c>
      <c r="AI19" s="183" t="s">
        <v>391</v>
      </c>
      <c r="AJ19" s="186" t="s">
        <v>391</v>
      </c>
      <c r="AK19" s="185" t="s">
        <v>391</v>
      </c>
      <c r="AL19" s="160" t="s">
        <v>49</v>
      </c>
    </row>
    <row r="20" spans="1:39" s="2" customFormat="1" ht="24.75" customHeight="1" thickBot="1" x14ac:dyDescent="0.3">
      <c r="A20" s="120" t="s">
        <v>53</v>
      </c>
      <c r="B20" s="120" t="s">
        <v>64</v>
      </c>
      <c r="C20" s="121" t="s">
        <v>65</v>
      </c>
      <c r="D20" s="181"/>
      <c r="E20" s="182">
        <v>1.7388048930000002</v>
      </c>
      <c r="F20" s="183">
        <v>7.7063093999999999E-2</v>
      </c>
      <c r="G20" s="183">
        <v>1.6082487069999993</v>
      </c>
      <c r="H20" s="183" t="s">
        <v>390</v>
      </c>
      <c r="I20" s="183">
        <v>0.11558182100000002</v>
      </c>
      <c r="J20" s="183">
        <v>0.17353223299999992</v>
      </c>
      <c r="K20" s="183">
        <v>0.24252882600000003</v>
      </c>
      <c r="L20" s="183">
        <v>2.2789607106089237E-3</v>
      </c>
      <c r="M20" s="183">
        <v>0.71863116799999982</v>
      </c>
      <c r="N20" s="183">
        <v>1.3537950414494782E-2</v>
      </c>
      <c r="O20" s="183">
        <v>2.0994061550456771E-3</v>
      </c>
      <c r="P20" s="183">
        <v>7.3642369051003694E-3</v>
      </c>
      <c r="Q20" s="183">
        <v>5.9649390291751014E-3</v>
      </c>
      <c r="R20" s="183">
        <v>1.6533674097358883E-2</v>
      </c>
      <c r="S20" s="183">
        <v>1.5283940911990812E-2</v>
      </c>
      <c r="T20" s="183">
        <v>0.15365419415875001</v>
      </c>
      <c r="U20" s="183">
        <v>5.1356498299457383E-2</v>
      </c>
      <c r="V20" s="183">
        <v>7.8077939626648538E-2</v>
      </c>
      <c r="W20" s="183">
        <v>2.6085404634579319E-2</v>
      </c>
      <c r="X20" s="183">
        <v>2.3233187361646818E-4</v>
      </c>
      <c r="Y20" s="183">
        <v>4.0903917176544446E-4</v>
      </c>
      <c r="Z20" s="183">
        <v>1.4845262048157016E-4</v>
      </c>
      <c r="AA20" s="183">
        <v>1.1257437621887305E-4</v>
      </c>
      <c r="AB20" s="183">
        <v>9.0239804208235583E-4</v>
      </c>
      <c r="AC20" s="183">
        <v>1.270065380679416E-2</v>
      </c>
      <c r="AD20" s="183">
        <v>3.5643828295366092E-3</v>
      </c>
      <c r="AE20" s="184"/>
      <c r="AF20" s="183">
        <v>1235.8346097141041</v>
      </c>
      <c r="AG20" s="186">
        <v>1547.1789190000002</v>
      </c>
      <c r="AH20" s="183">
        <v>5638.9329739353589</v>
      </c>
      <c r="AI20" s="183">
        <v>12239.6449049</v>
      </c>
      <c r="AJ20" s="186" t="s">
        <v>391</v>
      </c>
      <c r="AK20" s="185" t="s">
        <v>391</v>
      </c>
      <c r="AL20" s="160" t="s">
        <v>49</v>
      </c>
    </row>
    <row r="21" spans="1:39" s="2" customFormat="1" ht="24.75" customHeight="1" thickBot="1" x14ac:dyDescent="0.3">
      <c r="A21" s="120" t="s">
        <v>53</v>
      </c>
      <c r="B21" s="120" t="s">
        <v>66</v>
      </c>
      <c r="C21" s="121" t="s">
        <v>67</v>
      </c>
      <c r="D21" s="181"/>
      <c r="E21" s="182">
        <v>1.5299006520000002</v>
      </c>
      <c r="F21" s="183">
        <v>0.20398955299999971</v>
      </c>
      <c r="G21" s="183">
        <v>2.8053459859200345</v>
      </c>
      <c r="H21" s="183">
        <v>7.4942830384620786E-4</v>
      </c>
      <c r="I21" s="183">
        <v>0.17425562800000002</v>
      </c>
      <c r="J21" s="183">
        <v>0.25921038199999996</v>
      </c>
      <c r="K21" s="183">
        <v>0.35708008099999689</v>
      </c>
      <c r="L21" s="183">
        <v>7.4233908391031648E-3</v>
      </c>
      <c r="M21" s="183">
        <v>1.3060426369999987</v>
      </c>
      <c r="N21" s="183">
        <v>6.3709593193290365E-2</v>
      </c>
      <c r="O21" s="183">
        <v>5.6063622619795857E-3</v>
      </c>
      <c r="P21" s="183">
        <v>9.3327361351813552E-3</v>
      </c>
      <c r="Q21" s="183">
        <v>5.5080191556473881E-2</v>
      </c>
      <c r="R21" s="183">
        <v>5.0760600596725748E-2</v>
      </c>
      <c r="S21" s="183">
        <v>6.8559125521571021E-2</v>
      </c>
      <c r="T21" s="183">
        <v>0.65532452646991379</v>
      </c>
      <c r="U21" s="183">
        <v>9.614112187473671E-2</v>
      </c>
      <c r="V21" s="183">
        <v>0.27503534143088093</v>
      </c>
      <c r="W21" s="183">
        <v>3.2461985913764112E-2</v>
      </c>
      <c r="X21" s="183">
        <v>4.0494921575081905E-4</v>
      </c>
      <c r="Y21" s="183">
        <v>6.7227123978031084E-4</v>
      </c>
      <c r="Z21" s="183">
        <v>4.5642007240266863E-4</v>
      </c>
      <c r="AA21" s="183">
        <v>3.6677981758932927E-4</v>
      </c>
      <c r="AB21" s="183">
        <v>1.9004203455231261E-3</v>
      </c>
      <c r="AC21" s="183">
        <v>2.1819617937901697E-2</v>
      </c>
      <c r="AD21" s="183">
        <v>1.3131719154620858E-2</v>
      </c>
      <c r="AE21" s="184"/>
      <c r="AF21" s="183">
        <v>2398.9526780291822</v>
      </c>
      <c r="AG21" s="183">
        <v>3350.6764732397442</v>
      </c>
      <c r="AH21" s="183">
        <v>14507.121981064502</v>
      </c>
      <c r="AI21" s="183">
        <v>93.678537980775985</v>
      </c>
      <c r="AJ21" s="186" t="s">
        <v>391</v>
      </c>
      <c r="AK21" s="185" t="s">
        <v>391</v>
      </c>
      <c r="AL21" s="160" t="s">
        <v>49</v>
      </c>
    </row>
    <row r="22" spans="1:39" s="2" customFormat="1" ht="24.75" customHeight="1" thickBot="1" x14ac:dyDescent="0.3">
      <c r="A22" s="120" t="s">
        <v>53</v>
      </c>
      <c r="B22" s="123" t="s">
        <v>68</v>
      </c>
      <c r="C22" s="121" t="s">
        <v>69</v>
      </c>
      <c r="D22" s="181"/>
      <c r="E22" s="182">
        <v>11.553361153999999</v>
      </c>
      <c r="F22" s="183">
        <v>0.51381838600000007</v>
      </c>
      <c r="G22" s="183">
        <v>3.697996529999998</v>
      </c>
      <c r="H22" s="183">
        <v>5.318734E-2</v>
      </c>
      <c r="I22" s="183">
        <v>0.523154063</v>
      </c>
      <c r="J22" s="183">
        <v>0.74561915199999995</v>
      </c>
      <c r="K22" s="183">
        <v>0.94398806499999899</v>
      </c>
      <c r="L22" s="183">
        <v>3.6455077711393569E-3</v>
      </c>
      <c r="M22" s="183">
        <v>10.342063299999998</v>
      </c>
      <c r="N22" s="183">
        <v>0.50959267790995999</v>
      </c>
      <c r="O22" s="183">
        <v>5.1534693952063365E-2</v>
      </c>
      <c r="P22" s="183">
        <v>0.12413402832525923</v>
      </c>
      <c r="Q22" s="183">
        <v>0.12343238194508216</v>
      </c>
      <c r="R22" s="183">
        <v>0.1292926323429586</v>
      </c>
      <c r="S22" s="183">
        <v>0.25123903952794729</v>
      </c>
      <c r="T22" s="183">
        <v>0.32866802437852038</v>
      </c>
      <c r="U22" s="183">
        <v>0.1242164641255387</v>
      </c>
      <c r="V22" s="183">
        <v>1.3987344504983232</v>
      </c>
      <c r="W22" s="183">
        <v>0.60903542313207348</v>
      </c>
      <c r="X22" s="183">
        <v>9.8763067009006631E-4</v>
      </c>
      <c r="Y22" s="183">
        <v>1.6699579018547846E-3</v>
      </c>
      <c r="Z22" s="183">
        <v>6.4867995052455977E-4</v>
      </c>
      <c r="AA22" s="183">
        <v>4.3271839040564766E-4</v>
      </c>
      <c r="AB22" s="183">
        <v>3.7389869128750582E-3</v>
      </c>
      <c r="AC22" s="183">
        <v>1.4646003338659636E-2</v>
      </c>
      <c r="AD22" s="183">
        <v>1.1647666094819729E-2</v>
      </c>
      <c r="AE22" s="184"/>
      <c r="AF22" s="183">
        <v>4043.473669648205</v>
      </c>
      <c r="AG22" s="183">
        <v>4252.9527801860004</v>
      </c>
      <c r="AH22" s="183">
        <v>27657.892122347388</v>
      </c>
      <c r="AI22" s="183">
        <v>78.852498000000011</v>
      </c>
      <c r="AJ22" s="183" t="s">
        <v>391</v>
      </c>
      <c r="AK22" s="185" t="s">
        <v>391</v>
      </c>
      <c r="AL22" s="160" t="s">
        <v>49</v>
      </c>
    </row>
    <row r="23" spans="1:39" s="2" customFormat="1" ht="24.75" customHeight="1" thickBot="1" x14ac:dyDescent="0.3">
      <c r="A23" s="120" t="s">
        <v>70</v>
      </c>
      <c r="B23" s="123" t="s">
        <v>393</v>
      </c>
      <c r="C23" s="121" t="s">
        <v>394</v>
      </c>
      <c r="E23" s="183">
        <v>1.2974850000000002</v>
      </c>
      <c r="F23" s="183">
        <v>7.6072500000000001E-2</v>
      </c>
      <c r="G23" s="183">
        <v>3.1499999999999993E-2</v>
      </c>
      <c r="H23" s="183">
        <v>3.5999999999999997E-4</v>
      </c>
      <c r="I23" s="183">
        <v>4.5551249999999995E-2</v>
      </c>
      <c r="J23" s="183">
        <v>4.5551249999999995E-2</v>
      </c>
      <c r="K23" s="183">
        <v>4.5551249999999995E-2</v>
      </c>
      <c r="L23" s="183">
        <v>3.6281250000000001E-2</v>
      </c>
      <c r="M23" s="183">
        <v>0.30433499999999997</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1886.8050000000001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4.1452042313200055</v>
      </c>
      <c r="F24" s="182">
        <v>1.2094890267899925</v>
      </c>
      <c r="G24" s="182">
        <v>4.7439269235701262</v>
      </c>
      <c r="H24" s="183">
        <v>2.242E-4</v>
      </c>
      <c r="I24" s="182">
        <v>0.60688114299999119</v>
      </c>
      <c r="J24" s="182">
        <v>0.85744052799998438</v>
      </c>
      <c r="K24" s="182">
        <v>1.1971978827599798</v>
      </c>
      <c r="L24" s="182">
        <v>2.533156954950315E-2</v>
      </c>
      <c r="M24" s="182">
        <v>3.7932968823700191</v>
      </c>
      <c r="N24" s="182">
        <v>0.2149939757997861</v>
      </c>
      <c r="O24" s="182">
        <v>3.0259208198169761E-2</v>
      </c>
      <c r="P24" s="182">
        <v>2.0809541848623714E-2</v>
      </c>
      <c r="Q24" s="182">
        <v>0.15385989709344505</v>
      </c>
      <c r="R24" s="182">
        <v>0.16615599477349749</v>
      </c>
      <c r="S24" s="182">
        <v>0.18031049416591094</v>
      </c>
      <c r="T24" s="182">
        <v>0.55037879647615828</v>
      </c>
      <c r="U24" s="182">
        <v>0.18137096588248788</v>
      </c>
      <c r="V24" s="182">
        <v>1.1631697265250027</v>
      </c>
      <c r="W24" s="182">
        <v>0.25171453462028787</v>
      </c>
      <c r="X24" s="182">
        <v>1.8459458021341579E-2</v>
      </c>
      <c r="Y24" s="182">
        <v>2.9693515723579499E-2</v>
      </c>
      <c r="Z24" s="182">
        <v>1.0124311396015892E-2</v>
      </c>
      <c r="AA24" s="182">
        <v>8.0423475461639023E-3</v>
      </c>
      <c r="AB24" s="183">
        <v>6.6319632687101074E-2</v>
      </c>
      <c r="AC24" s="182">
        <v>5.9996880903220931E-2</v>
      </c>
      <c r="AD24" s="182">
        <v>2.4156442474190094E-2</v>
      </c>
      <c r="AE24" s="184"/>
      <c r="AF24" s="183">
        <v>1355.9758961387968</v>
      </c>
      <c r="AG24" s="186">
        <v>9655.8239544940698</v>
      </c>
      <c r="AH24" s="183">
        <v>29420.759274285487</v>
      </c>
      <c r="AI24" s="183">
        <v>5370.4514931572076</v>
      </c>
      <c r="AJ24" s="186" t="s">
        <v>391</v>
      </c>
      <c r="AK24" s="185" t="s">
        <v>391</v>
      </c>
      <c r="AL24" s="160" t="s">
        <v>49</v>
      </c>
    </row>
    <row r="25" spans="1:39" s="2" customFormat="1" ht="24.75" customHeight="1" thickBot="1" x14ac:dyDescent="0.3">
      <c r="A25" s="120" t="s">
        <v>73</v>
      </c>
      <c r="B25" s="123" t="s">
        <v>74</v>
      </c>
      <c r="C25" s="125" t="s">
        <v>75</v>
      </c>
      <c r="D25" s="181"/>
      <c r="E25" s="182">
        <v>0.34511022373987277</v>
      </c>
      <c r="F25" s="182">
        <v>4.3332468203869587E-2</v>
      </c>
      <c r="G25" s="182">
        <v>2.3936561797102546E-2</v>
      </c>
      <c r="H25" s="182" t="s">
        <v>390</v>
      </c>
      <c r="I25" s="182">
        <v>3.2554249563589255E-3</v>
      </c>
      <c r="J25" s="182">
        <v>3.2554249563589255E-3</v>
      </c>
      <c r="K25" s="182">
        <v>3.2554249563589255E-3</v>
      </c>
      <c r="L25" s="182">
        <v>1.5626039790522842E-3</v>
      </c>
      <c r="M25" s="182">
        <v>0.27706515480122218</v>
      </c>
      <c r="N25" s="182" t="s">
        <v>390</v>
      </c>
      <c r="O25" s="182">
        <v>2.4791436643175122E-4</v>
      </c>
      <c r="P25" s="182">
        <v>1.5102829219405535E-4</v>
      </c>
      <c r="Q25" s="182">
        <v>2.8495904187557617E-6</v>
      </c>
      <c r="R25" s="182">
        <v>8.5487712562672851E-4</v>
      </c>
      <c r="S25" s="182">
        <v>6.0411316877622139E-4</v>
      </c>
      <c r="T25" s="182">
        <v>2.5076395685050702E-4</v>
      </c>
      <c r="U25" s="182">
        <v>2.8495904187557617E-6</v>
      </c>
      <c r="V25" s="182">
        <v>4.9525881477975132E-2</v>
      </c>
      <c r="W25" s="182" t="s">
        <v>390</v>
      </c>
      <c r="X25" s="182">
        <v>1.4532911135654381E-4</v>
      </c>
      <c r="Y25" s="182">
        <v>8.7767384897677444E-4</v>
      </c>
      <c r="Z25" s="182">
        <v>9.8025910405198191E-4</v>
      </c>
      <c r="AA25" s="182">
        <v>2.2511764308170515E-4</v>
      </c>
      <c r="AB25" s="183">
        <v>2.2283797074670055E-3</v>
      </c>
      <c r="AC25" s="183" t="s">
        <v>391</v>
      </c>
      <c r="AD25" s="183" t="s">
        <v>391</v>
      </c>
      <c r="AE25" s="184"/>
      <c r="AF25" s="183">
        <v>1247.9211320857105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0.18339281608872612</v>
      </c>
      <c r="F26" s="183">
        <v>9.0542134902479213E-2</v>
      </c>
      <c r="G26" s="183">
        <v>1.401501912000082E-2</v>
      </c>
      <c r="H26" s="183" t="s">
        <v>390</v>
      </c>
      <c r="I26" s="183">
        <v>1.2245685454588691E-3</v>
      </c>
      <c r="J26" s="183">
        <v>1.2245685454588691E-3</v>
      </c>
      <c r="K26" s="183">
        <v>1.2245685454588691E-3</v>
      </c>
      <c r="L26" s="183">
        <v>1.8368528181883037E-4</v>
      </c>
      <c r="M26" s="183">
        <v>2.5102252341284359</v>
      </c>
      <c r="N26" s="183">
        <v>6.3469138925672182</v>
      </c>
      <c r="O26" s="183">
        <v>1.5692643181950314E-4</v>
      </c>
      <c r="P26" s="183">
        <v>1.0114895255192831E-4</v>
      </c>
      <c r="Q26" s="183">
        <v>2.2640036040329583E-6</v>
      </c>
      <c r="R26" s="183">
        <v>4.8553446368564227E-4</v>
      </c>
      <c r="S26" s="183">
        <v>4.2343904866953168E-4</v>
      </c>
      <c r="T26" s="183">
        <v>1.6416295668429377E-4</v>
      </c>
      <c r="U26" s="183">
        <v>2.002291958729924E-6</v>
      </c>
      <c r="V26" s="183">
        <v>3.1363560339897248E-2</v>
      </c>
      <c r="W26" s="183" t="s">
        <v>390</v>
      </c>
      <c r="X26" s="183">
        <v>8.981644256598353E-5</v>
      </c>
      <c r="Y26" s="183">
        <v>4.7616676976108743E-4</v>
      </c>
      <c r="Z26" s="183">
        <v>5.1893757600142486E-4</v>
      </c>
      <c r="AA26" s="183">
        <v>1.4012296121375465E-4</v>
      </c>
      <c r="AB26" s="183">
        <v>1.2250437495422506E-3</v>
      </c>
      <c r="AC26" s="183" t="s">
        <v>391</v>
      </c>
      <c r="AD26" s="183" t="s">
        <v>391</v>
      </c>
      <c r="AE26" s="184"/>
      <c r="AF26" s="183">
        <v>747.56717078456802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44.526903169864369</v>
      </c>
      <c r="F27" s="183">
        <v>33.111919490814834</v>
      </c>
      <c r="G27" s="183">
        <v>1.2135744645400759</v>
      </c>
      <c r="H27" s="183">
        <v>1.2421508345219743</v>
      </c>
      <c r="I27" s="183">
        <v>1.6440785259510426</v>
      </c>
      <c r="J27" s="183">
        <v>1.6440785259510426</v>
      </c>
      <c r="K27" s="183">
        <v>1.6440785259510426</v>
      </c>
      <c r="L27" s="183">
        <v>1.069547392046039</v>
      </c>
      <c r="M27" s="183">
        <v>311.36747280343354</v>
      </c>
      <c r="N27" s="183">
        <v>39.477992836461077</v>
      </c>
      <c r="O27" s="183">
        <v>4.3908723203999047E-4</v>
      </c>
      <c r="P27" s="183">
        <v>2.1869778021793605E-2</v>
      </c>
      <c r="Q27" s="183">
        <v>6.8078671548441776E-4</v>
      </c>
      <c r="R27" s="183">
        <v>1.9968423085827403E-2</v>
      </c>
      <c r="S27" s="183">
        <v>1.3933986459570866E-2</v>
      </c>
      <c r="T27" s="183">
        <v>4.7171651570934014E-3</v>
      </c>
      <c r="U27" s="183">
        <v>4.8339896688885453E-4</v>
      </c>
      <c r="V27" s="183">
        <v>8.1090181582126969E-2</v>
      </c>
      <c r="W27" s="183">
        <v>1.5907097000000001</v>
      </c>
      <c r="X27" s="183">
        <v>3.7981010964900003E-2</v>
      </c>
      <c r="Y27" s="183">
        <v>4.6489093353800005E-2</v>
      </c>
      <c r="Z27" s="183">
        <v>3.15670885133E-2</v>
      </c>
      <c r="AA27" s="183">
        <v>4.39047300529E-2</v>
      </c>
      <c r="AB27" s="183">
        <v>0.1599419228849</v>
      </c>
      <c r="AC27" s="183">
        <v>1.5907091000000001E-3</v>
      </c>
      <c r="AD27" s="183">
        <v>3.2281410000000002E-4</v>
      </c>
      <c r="AE27" s="184"/>
      <c r="AF27" s="183">
        <v>124509.38928027599</v>
      </c>
      <c r="AG27" s="186" t="s">
        <v>391</v>
      </c>
      <c r="AH27" s="183" t="s">
        <v>391</v>
      </c>
      <c r="AI27" s="183">
        <v>884.52711567270001</v>
      </c>
      <c r="AJ27" s="186" t="s">
        <v>391</v>
      </c>
      <c r="AK27" s="185" t="s">
        <v>391</v>
      </c>
      <c r="AL27" s="160" t="s">
        <v>49</v>
      </c>
    </row>
    <row r="28" spans="1:39" s="2" customFormat="1" ht="24.75" customHeight="1" thickBot="1" x14ac:dyDescent="0.3">
      <c r="A28" s="120" t="s">
        <v>78</v>
      </c>
      <c r="B28" s="120" t="s">
        <v>81</v>
      </c>
      <c r="C28" s="121" t="s">
        <v>82</v>
      </c>
      <c r="D28" s="181"/>
      <c r="E28" s="182">
        <v>8.1718187522733086</v>
      </c>
      <c r="F28" s="183">
        <v>1.5026510332204557</v>
      </c>
      <c r="G28" s="183">
        <v>0.33583026323758852</v>
      </c>
      <c r="H28" s="183">
        <v>4.9961098248279205E-2</v>
      </c>
      <c r="I28" s="183">
        <v>0.7422921931215043</v>
      </c>
      <c r="J28" s="183">
        <v>0.7422921931215043</v>
      </c>
      <c r="K28" s="183">
        <v>0.7422921931215043</v>
      </c>
      <c r="L28" s="183">
        <v>0.54538402758814175</v>
      </c>
      <c r="M28" s="183">
        <v>9.504646931624265</v>
      </c>
      <c r="N28" s="183">
        <v>1.4519225601818748</v>
      </c>
      <c r="O28" s="183">
        <v>3.7390144872294295E-5</v>
      </c>
      <c r="P28" s="183">
        <v>3.0560467138907193E-3</v>
      </c>
      <c r="Q28" s="183">
        <v>6.7521820604008782E-5</v>
      </c>
      <c r="R28" s="183">
        <v>4.3457286763494219E-3</v>
      </c>
      <c r="S28" s="183">
        <v>2.9341766627154443E-3</v>
      </c>
      <c r="T28" s="183">
        <v>2.5843761659787457E-4</v>
      </c>
      <c r="U28" s="183">
        <v>6.0263351463428967E-5</v>
      </c>
      <c r="V28" s="183">
        <v>1.062964918919982E-2</v>
      </c>
      <c r="W28" s="183">
        <v>0.33392899999999998</v>
      </c>
      <c r="X28" s="183">
        <v>1.0102053991799999E-2</v>
      </c>
      <c r="Y28" s="183">
        <v>1.1386551130400002E-2</v>
      </c>
      <c r="Z28" s="183">
        <v>8.8425705388000004E-3</v>
      </c>
      <c r="AA28" s="183">
        <v>9.5895519079000017E-3</v>
      </c>
      <c r="AB28" s="183">
        <v>3.99207275689E-2</v>
      </c>
      <c r="AC28" s="183">
        <v>3.3392920000000002E-4</v>
      </c>
      <c r="AD28" s="183">
        <v>4.35153E-5</v>
      </c>
      <c r="AE28" s="184"/>
      <c r="AF28" s="183">
        <v>21806.523803598899</v>
      </c>
      <c r="AG28" s="186" t="s">
        <v>391</v>
      </c>
      <c r="AH28" s="183" t="s">
        <v>391</v>
      </c>
      <c r="AI28" s="183">
        <v>456.58269804259999</v>
      </c>
      <c r="AJ28" s="186" t="s">
        <v>391</v>
      </c>
      <c r="AK28" s="185" t="s">
        <v>391</v>
      </c>
      <c r="AL28" s="160" t="s">
        <v>49</v>
      </c>
    </row>
    <row r="29" spans="1:39" s="2" customFormat="1" ht="24.75" customHeight="1" thickBot="1" x14ac:dyDescent="0.3">
      <c r="A29" s="120" t="s">
        <v>78</v>
      </c>
      <c r="B29" s="120" t="s">
        <v>83</v>
      </c>
      <c r="C29" s="121" t="s">
        <v>84</v>
      </c>
      <c r="D29" s="181"/>
      <c r="E29" s="182">
        <v>41.513867452429984</v>
      </c>
      <c r="F29" s="183">
        <v>2.9504485435658081</v>
      </c>
      <c r="G29" s="183">
        <v>0.8596824878685918</v>
      </c>
      <c r="H29" s="183">
        <v>1.8486060961211942E-2</v>
      </c>
      <c r="I29" s="183">
        <v>1.2951472466465606</v>
      </c>
      <c r="J29" s="183">
        <v>1.2951472466465606</v>
      </c>
      <c r="K29" s="183">
        <v>1.2951472466465606</v>
      </c>
      <c r="L29" s="183">
        <v>0.75750414723959125</v>
      </c>
      <c r="M29" s="183">
        <v>10.551256716835047</v>
      </c>
      <c r="N29" s="183">
        <v>5.4106991554666063E-2</v>
      </c>
      <c r="O29" s="183">
        <v>6.3088681788589469E-5</v>
      </c>
      <c r="P29" s="183">
        <v>6.6539743615391875E-3</v>
      </c>
      <c r="Q29" s="183">
        <v>1.2590995631276862E-4</v>
      </c>
      <c r="R29" s="183">
        <v>1.0651004091818544E-2</v>
      </c>
      <c r="S29" s="183">
        <v>7.1431741945121073E-3</v>
      </c>
      <c r="T29" s="183">
        <v>2.5636583612051298E-4</v>
      </c>
      <c r="U29" s="183">
        <v>1.2564254904835827E-4</v>
      </c>
      <c r="V29" s="183">
        <v>2.260763661077218E-2</v>
      </c>
      <c r="W29" s="183">
        <v>0.40229060000000005</v>
      </c>
      <c r="X29" s="183">
        <v>5.7470060495000003E-3</v>
      </c>
      <c r="Y29" s="183">
        <v>3.4801314411399997E-2</v>
      </c>
      <c r="Z29" s="183">
        <v>3.8888074267700003E-2</v>
      </c>
      <c r="AA29" s="183">
        <v>8.9397871879000005E-3</v>
      </c>
      <c r="AB29" s="183">
        <v>8.8376181916500013E-2</v>
      </c>
      <c r="AC29" s="183">
        <v>3.1878620000000001E-4</v>
      </c>
      <c r="AD29" s="183">
        <v>7.7733199999999996E-5</v>
      </c>
      <c r="AE29" s="184"/>
      <c r="AF29" s="183">
        <v>51157.199895358499</v>
      </c>
      <c r="AG29" s="186" t="s">
        <v>391</v>
      </c>
      <c r="AH29" s="183">
        <v>145.6779074058</v>
      </c>
      <c r="AI29" s="183">
        <v>1248.6667915441999</v>
      </c>
      <c r="AJ29" s="186" t="s">
        <v>391</v>
      </c>
      <c r="AK29" s="185" t="s">
        <v>391</v>
      </c>
      <c r="AL29" s="160" t="s">
        <v>49</v>
      </c>
    </row>
    <row r="30" spans="1:39" s="2" customFormat="1" ht="24.75" customHeight="1" thickBot="1" x14ac:dyDescent="0.3">
      <c r="A30" s="120" t="s">
        <v>78</v>
      </c>
      <c r="B30" s="120" t="s">
        <v>85</v>
      </c>
      <c r="C30" s="121" t="s">
        <v>86</v>
      </c>
      <c r="D30" s="181"/>
      <c r="E30" s="182">
        <v>0.2603545493623598</v>
      </c>
      <c r="F30" s="183">
        <v>0.99024654064180029</v>
      </c>
      <c r="G30" s="183">
        <v>7.4105734731525477E-3</v>
      </c>
      <c r="H30" s="183">
        <v>1.4848248769382278E-3</v>
      </c>
      <c r="I30" s="183">
        <v>2.0180916921168583E-2</v>
      </c>
      <c r="J30" s="183">
        <v>2.0180916921168583E-2</v>
      </c>
      <c r="K30" s="183">
        <v>2.0180916921168583E-2</v>
      </c>
      <c r="L30" s="183">
        <v>2.9427508531501283E-3</v>
      </c>
      <c r="M30" s="183">
        <v>12.0513949601776</v>
      </c>
      <c r="N30" s="183">
        <v>0.49389155981433047</v>
      </c>
      <c r="O30" s="183">
        <v>1.0557625271424481E-5</v>
      </c>
      <c r="P30" s="183">
        <v>2.1485979993164243E-4</v>
      </c>
      <c r="Q30" s="183">
        <v>7.408693323797564E-6</v>
      </c>
      <c r="R30" s="183">
        <v>1.7926012776840563E-4</v>
      </c>
      <c r="S30" s="183">
        <v>1.0697473190488425E-3</v>
      </c>
      <c r="T30" s="183">
        <v>9.6091050188802318E-5</v>
      </c>
      <c r="U30" s="183">
        <v>1.0533142791187298E-5</v>
      </c>
      <c r="V30" s="183">
        <v>1.3696872856581604E-3</v>
      </c>
      <c r="W30" s="183">
        <v>2.29585E-2</v>
      </c>
      <c r="X30" s="183">
        <v>3.3599931339999998E-4</v>
      </c>
      <c r="Y30" s="183">
        <v>5.9706223519999998E-4</v>
      </c>
      <c r="Z30" s="183">
        <v>2.1502284050000002E-4</v>
      </c>
      <c r="AA30" s="183">
        <v>6.961681701E-4</v>
      </c>
      <c r="AB30" s="183">
        <v>1.8442525591999999E-3</v>
      </c>
      <c r="AC30" s="183">
        <v>2.29582E-5</v>
      </c>
      <c r="AD30" s="183">
        <v>2.0828000000000001E-5</v>
      </c>
      <c r="AE30" s="184"/>
      <c r="AF30" s="183">
        <v>1069.4059186539</v>
      </c>
      <c r="AG30" s="186" t="s">
        <v>391</v>
      </c>
      <c r="AH30" s="186" t="s">
        <v>391</v>
      </c>
      <c r="AI30" s="183">
        <v>3.1994657000000001E-3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8.5857035027968855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394.06661937109999</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0.78129408861712313</v>
      </c>
      <c r="J32" s="183">
        <v>1.5336943791884918</v>
      </c>
      <c r="K32" s="183">
        <v>1.9307577987058657</v>
      </c>
      <c r="L32" s="183">
        <v>0.17009563287158891</v>
      </c>
      <c r="M32" s="188" t="s">
        <v>391</v>
      </c>
      <c r="N32" s="183">
        <v>6.1619535593971904</v>
      </c>
      <c r="O32" s="183">
        <v>2.6552831889128166E-2</v>
      </c>
      <c r="P32" s="183" t="s">
        <v>390</v>
      </c>
      <c r="Q32" s="183">
        <v>7.0238903023947585E-2</v>
      </c>
      <c r="R32" s="183">
        <v>2.3045000402404789</v>
      </c>
      <c r="S32" s="183">
        <v>50.635846164384894</v>
      </c>
      <c r="T32" s="183">
        <v>0.35110785518023607</v>
      </c>
      <c r="U32" s="183">
        <v>3.8615155974117299E-2</v>
      </c>
      <c r="V32" s="183">
        <v>15.579694810728087</v>
      </c>
      <c r="W32" s="183" t="s">
        <v>390</v>
      </c>
      <c r="X32" s="183">
        <v>4.7949402968986641E-4</v>
      </c>
      <c r="Y32" s="183">
        <v>2.721452600942485E-4</v>
      </c>
      <c r="Z32" s="183">
        <v>4.0173824109150972E-4</v>
      </c>
      <c r="AA32" s="183" t="s">
        <v>390</v>
      </c>
      <c r="AB32" s="183">
        <v>1.1533775308756246E-3</v>
      </c>
      <c r="AC32" s="183" t="s">
        <v>391</v>
      </c>
      <c r="AD32" s="183" t="s">
        <v>390</v>
      </c>
      <c r="AE32" s="184"/>
      <c r="AF32" s="185" t="s">
        <v>391</v>
      </c>
      <c r="AG32" s="185" t="s">
        <v>391</v>
      </c>
      <c r="AH32" s="185" t="s">
        <v>391</v>
      </c>
      <c r="AI32" s="185" t="s">
        <v>391</v>
      </c>
      <c r="AJ32" s="185" t="s">
        <v>391</v>
      </c>
      <c r="AK32" s="183">
        <v>61588.97201890032</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0.35117577454761684</v>
      </c>
      <c r="J33" s="183">
        <v>0.65032550842151249</v>
      </c>
      <c r="K33" s="183">
        <v>1.300651016843025</v>
      </c>
      <c r="L33" s="183">
        <v>1.3786900778536065E-2</v>
      </c>
      <c r="M33" s="188" t="s">
        <v>391</v>
      </c>
      <c r="N33" s="183">
        <v>6.1321880980175172E-2</v>
      </c>
      <c r="O33" s="183" t="s">
        <v>390</v>
      </c>
      <c r="P33" s="183" t="s">
        <v>390</v>
      </c>
      <c r="Q33" s="183" t="s">
        <v>390</v>
      </c>
      <c r="R33" s="183">
        <v>2.5983747037728787E-2</v>
      </c>
      <c r="S33" s="183">
        <v>1.0631540318453073E-2</v>
      </c>
      <c r="T33" s="183">
        <v>1.8626932031524795E-2</v>
      </c>
      <c r="U33" s="183" t="s">
        <v>390</v>
      </c>
      <c r="V33" s="183">
        <v>9.6660014922621551E-2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61588.97201890032</v>
      </c>
      <c r="AL33" s="160" t="s">
        <v>386</v>
      </c>
    </row>
    <row r="34" spans="1:256" s="2" customFormat="1" ht="24.75" customHeight="1" thickBot="1" x14ac:dyDescent="0.3">
      <c r="A34" s="120" t="s">
        <v>70</v>
      </c>
      <c r="B34" s="120" t="s">
        <v>93</v>
      </c>
      <c r="C34" s="121" t="s">
        <v>94</v>
      </c>
      <c r="D34" s="181"/>
      <c r="E34" s="182">
        <v>4.5953116434987669</v>
      </c>
      <c r="F34" s="183">
        <v>0.43639565562017191</v>
      </c>
      <c r="G34" s="183">
        <v>1.8399999999999998E-3</v>
      </c>
      <c r="H34" s="183">
        <v>9.1999999999999992E-4</v>
      </c>
      <c r="I34" s="183">
        <v>9.6039983140463234E-2</v>
      </c>
      <c r="J34" s="183">
        <v>0.10523998314046323</v>
      </c>
      <c r="K34" s="183">
        <v>0.15006353257738261</v>
      </c>
      <c r="L34" s="183">
        <v>6.2425989041301103E-2</v>
      </c>
      <c r="M34" s="183">
        <v>1.2815773484215596</v>
      </c>
      <c r="N34" s="183">
        <v>3.68E-5</v>
      </c>
      <c r="O34" s="183">
        <v>1.5639999999999998E-4</v>
      </c>
      <c r="P34" s="183">
        <v>4.8759999999999993E-4</v>
      </c>
      <c r="Q34" s="183">
        <v>9.2E-6</v>
      </c>
      <c r="R34" s="183">
        <v>4.5999999999999999E-3</v>
      </c>
      <c r="S34" s="183">
        <v>0.15640000000000001</v>
      </c>
      <c r="T34" s="183">
        <v>6.4400000000000004E-3</v>
      </c>
      <c r="U34" s="183">
        <v>9.2000000000000003E-4</v>
      </c>
      <c r="V34" s="183">
        <v>9.1999999999999998E-2</v>
      </c>
      <c r="W34" s="183" t="s">
        <v>390</v>
      </c>
      <c r="X34" s="183">
        <v>2.7599999999999999E-3</v>
      </c>
      <c r="Y34" s="183">
        <v>4.5999999999999999E-3</v>
      </c>
      <c r="Z34" s="183">
        <v>3.4223999999999999E-3</v>
      </c>
      <c r="AA34" s="183">
        <v>7.9119999999999993E-4</v>
      </c>
      <c r="AB34" s="183">
        <v>1.1573600000000002E-2</v>
      </c>
      <c r="AC34" s="183" t="s">
        <v>391</v>
      </c>
      <c r="AD34" s="183" t="s">
        <v>391</v>
      </c>
      <c r="AE34" s="184"/>
      <c r="AF34" s="183">
        <v>3857.4680000000003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2.8E-3</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167.71600000000001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0.64767300002999972</v>
      </c>
      <c r="F37" s="182">
        <v>1.8752E-3</v>
      </c>
      <c r="G37" s="182">
        <v>3.2933200000000005E-4</v>
      </c>
      <c r="H37" s="182" t="s">
        <v>391</v>
      </c>
      <c r="I37" s="182">
        <v>2.3440000000000001E-4</v>
      </c>
      <c r="J37" s="182">
        <v>2.3440000000000001E-4</v>
      </c>
      <c r="K37" s="182">
        <v>2.3440000000000001E-4</v>
      </c>
      <c r="L37" s="182">
        <v>5.8600000000000015E-6</v>
      </c>
      <c r="M37" s="182">
        <v>0.16082337403000005</v>
      </c>
      <c r="N37" s="182">
        <v>1.7579999999999999E-6</v>
      </c>
      <c r="O37" s="182">
        <v>2.9299999999999999E-7</v>
      </c>
      <c r="P37" s="182">
        <v>1.172E-4</v>
      </c>
      <c r="Q37" s="182">
        <v>1.4063999999999998E-4</v>
      </c>
      <c r="R37" s="182">
        <v>8.9072000000000002E-7</v>
      </c>
      <c r="S37" s="182">
        <v>8.9071999999999992E-8</v>
      </c>
      <c r="T37" s="182">
        <v>5.9772000000000003E-7</v>
      </c>
      <c r="U37" s="182">
        <v>1.31264E-5</v>
      </c>
      <c r="V37" s="182">
        <v>1.7579999999999999E-6</v>
      </c>
      <c r="W37" s="182" t="s">
        <v>390</v>
      </c>
      <c r="X37" s="182">
        <v>6.563200000000001E-7</v>
      </c>
      <c r="Y37" s="182">
        <v>1.85176E-6</v>
      </c>
      <c r="Z37" s="182">
        <v>1.30092E-6</v>
      </c>
      <c r="AA37" s="182">
        <v>9.7979199999999995E-6</v>
      </c>
      <c r="AB37" s="183">
        <v>1.360692E-5</v>
      </c>
      <c r="AC37" s="182" t="s">
        <v>391</v>
      </c>
      <c r="AD37" s="182" t="s">
        <v>391</v>
      </c>
      <c r="AE37" s="184"/>
      <c r="AF37" s="186" t="s">
        <v>391</v>
      </c>
      <c r="AG37" s="186" t="s">
        <v>391</v>
      </c>
      <c r="AH37" s="186">
        <v>1172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6.242851638025317</v>
      </c>
      <c r="F39" s="183">
        <v>1.3901345944243579</v>
      </c>
      <c r="G39" s="183">
        <v>6.5193538935294812</v>
      </c>
      <c r="H39" s="183">
        <v>0.17166026999999995</v>
      </c>
      <c r="I39" s="183">
        <v>0.40822697228062799</v>
      </c>
      <c r="J39" s="183">
        <v>0.57888661278055753</v>
      </c>
      <c r="K39" s="183">
        <v>1.0463398582805525</v>
      </c>
      <c r="L39" s="183">
        <v>2.6861938811722871E-2</v>
      </c>
      <c r="M39" s="183">
        <v>5.3919507741971282</v>
      </c>
      <c r="N39" s="183">
        <v>0.26342815522157209</v>
      </c>
      <c r="O39" s="183">
        <v>2.8347516089162719E-2</v>
      </c>
      <c r="P39" s="183">
        <v>4.9025300358069832E-2</v>
      </c>
      <c r="Q39" s="183">
        <v>0.22179431749159864</v>
      </c>
      <c r="R39" s="183">
        <v>0.20519962755600807</v>
      </c>
      <c r="S39" s="183">
        <v>0.24997523076577335</v>
      </c>
      <c r="T39" s="183">
        <v>1.0119487697144651</v>
      </c>
      <c r="U39" s="183">
        <v>0.18846963042233716</v>
      </c>
      <c r="V39" s="183">
        <v>1.2502398076570604</v>
      </c>
      <c r="W39" s="183">
        <v>0.22680913502331318</v>
      </c>
      <c r="X39" s="183">
        <v>1.2264865857260547E-2</v>
      </c>
      <c r="Y39" s="183">
        <v>1.9720289299733438E-2</v>
      </c>
      <c r="Z39" s="183">
        <v>7.2510299441991685E-3</v>
      </c>
      <c r="AA39" s="183">
        <v>5.7799701798838064E-3</v>
      </c>
      <c r="AB39" s="183">
        <v>4.5016155281076699E-2</v>
      </c>
      <c r="AC39" s="183">
        <v>6.3628828681848909E-2</v>
      </c>
      <c r="AD39" s="183">
        <v>4.2150913936910617E-2</v>
      </c>
      <c r="AE39" s="184"/>
      <c r="AF39" s="183">
        <v>2861.240667253348</v>
      </c>
      <c r="AG39" s="186">
        <v>8590.0806736468712</v>
      </c>
      <c r="AH39" s="183">
        <v>79232.789727643074</v>
      </c>
      <c r="AI39" s="183">
        <v>2386.9727033137456</v>
      </c>
      <c r="AJ39" s="186" t="s">
        <v>391</v>
      </c>
      <c r="AK39" s="185" t="s">
        <v>391</v>
      </c>
      <c r="AL39" s="160" t="s">
        <v>49</v>
      </c>
    </row>
    <row r="40" spans="1:256" s="2" customFormat="1" ht="24.75" customHeight="1" thickBot="1" x14ac:dyDescent="0.3">
      <c r="A40" s="120" t="s">
        <v>70</v>
      </c>
      <c r="B40" s="120" t="s">
        <v>105</v>
      </c>
      <c r="C40" s="121" t="s">
        <v>397</v>
      </c>
      <c r="D40" s="181"/>
      <c r="E40" s="182">
        <v>0.115332</v>
      </c>
      <c r="F40" s="183">
        <v>6.7620000000000006E-3</v>
      </c>
      <c r="G40" s="183">
        <v>2.8E-3</v>
      </c>
      <c r="H40" s="183">
        <v>3.1999999999999999E-5</v>
      </c>
      <c r="I40" s="183">
        <v>4.0489999999999996E-3</v>
      </c>
      <c r="J40" s="183">
        <v>4.0489999999999996E-3</v>
      </c>
      <c r="K40" s="183">
        <v>4.0489999999999996E-3</v>
      </c>
      <c r="L40" s="183">
        <v>3.225E-3</v>
      </c>
      <c r="M40" s="183">
        <v>2.7052E-2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167.71600000000001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9.7382719095975112</v>
      </c>
      <c r="F41" s="183">
        <v>192.41917565906076</v>
      </c>
      <c r="G41" s="183">
        <v>24.576181469708754</v>
      </c>
      <c r="H41" s="183">
        <v>0.25793837276480103</v>
      </c>
      <c r="I41" s="183">
        <v>64.305910935938101</v>
      </c>
      <c r="J41" s="183">
        <v>65.524758750203475</v>
      </c>
      <c r="K41" s="183">
        <v>71.09961612011621</v>
      </c>
      <c r="L41" s="183">
        <v>4.7953676258017444</v>
      </c>
      <c r="M41" s="183">
        <v>877.89694541208337</v>
      </c>
      <c r="N41" s="183">
        <v>1.4817363358785156</v>
      </c>
      <c r="O41" s="183">
        <v>0.33517678024331715</v>
      </c>
      <c r="P41" s="183">
        <v>0.38393424517887176</v>
      </c>
      <c r="Q41" s="183">
        <v>0.44913424137415425</v>
      </c>
      <c r="R41" s="183">
        <v>1.6409313193414414</v>
      </c>
      <c r="S41" s="183">
        <v>0.59947124564665055</v>
      </c>
      <c r="T41" s="183">
        <v>0.364878955827309</v>
      </c>
      <c r="U41" s="183">
        <v>0.1951431293373298</v>
      </c>
      <c r="V41" s="183">
        <v>4.5180356457657194</v>
      </c>
      <c r="W41" s="183">
        <v>0.1542978005301581</v>
      </c>
      <c r="X41" s="183">
        <v>15.124238855463249</v>
      </c>
      <c r="Y41" s="183">
        <v>11.716682197112346</v>
      </c>
      <c r="Z41" s="183">
        <v>6.2330688843734094</v>
      </c>
      <c r="AA41" s="183">
        <v>8.2212092355742836</v>
      </c>
      <c r="AB41" s="183">
        <v>41.295199172523297</v>
      </c>
      <c r="AC41" s="183">
        <v>9.9025069364622276</v>
      </c>
      <c r="AD41" s="183">
        <v>0.22859973425960523</v>
      </c>
      <c r="AE41" s="184"/>
      <c r="AF41" s="183" t="s">
        <v>390</v>
      </c>
      <c r="AG41" s="186">
        <v>45942.57588267044</v>
      </c>
      <c r="AH41" s="183">
        <v>102909.2197147619</v>
      </c>
      <c r="AI41" s="183">
        <v>46953</v>
      </c>
      <c r="AJ41" s="186" t="s">
        <v>391</v>
      </c>
      <c r="AK41" s="185" t="s">
        <v>391</v>
      </c>
      <c r="AL41" s="160" t="s">
        <v>49</v>
      </c>
    </row>
    <row r="42" spans="1:256" s="2" customFormat="1" ht="24.75" customHeight="1" thickBot="1" x14ac:dyDescent="0.3">
      <c r="A42" s="120" t="s">
        <v>70</v>
      </c>
      <c r="B42" s="120" t="s">
        <v>107</v>
      </c>
      <c r="C42" s="121" t="s">
        <v>108</v>
      </c>
      <c r="D42" s="181"/>
      <c r="E42" s="182">
        <v>2.0380499999999999E-2</v>
      </c>
      <c r="F42" s="183">
        <v>0.43071350000000003</v>
      </c>
      <c r="G42" s="183">
        <v>1.1999999999999999E-3</v>
      </c>
      <c r="H42" s="183">
        <v>1.5999999999999999E-5</v>
      </c>
      <c r="I42" s="183">
        <v>7.9919999999999991E-3</v>
      </c>
      <c r="J42" s="183">
        <v>7.9919999999999991E-3</v>
      </c>
      <c r="K42" s="183">
        <v>7.9919999999999991E-3</v>
      </c>
      <c r="L42" s="183">
        <v>3.9950000000000001E-4</v>
      </c>
      <c r="M42" s="183">
        <v>2.8421609999999999</v>
      </c>
      <c r="N42" s="183">
        <v>6.0000000000000001E-3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0.37717161799999827</v>
      </c>
      <c r="F43" s="183">
        <v>0.26187305799999694</v>
      </c>
      <c r="G43" s="183">
        <v>0.57865396974999406</v>
      </c>
      <c r="H43" s="183" t="s">
        <v>439</v>
      </c>
      <c r="I43" s="183">
        <v>0.12794165500000024</v>
      </c>
      <c r="J43" s="183">
        <v>0.16432812900000107</v>
      </c>
      <c r="K43" s="183">
        <v>0.27227384599999654</v>
      </c>
      <c r="L43" s="183">
        <v>1.3618388417047402E-2</v>
      </c>
      <c r="M43" s="183">
        <v>1.2940954989999953</v>
      </c>
      <c r="N43" s="183">
        <v>5.1492811462792019E-2</v>
      </c>
      <c r="O43" s="183">
        <v>8.2360595555800182E-3</v>
      </c>
      <c r="P43" s="183">
        <v>3.4064808705579932E-3</v>
      </c>
      <c r="Q43" s="183">
        <v>3.7906623685128218E-2</v>
      </c>
      <c r="R43" s="183">
        <v>3.6993284545370902E-2</v>
      </c>
      <c r="S43" s="183">
        <v>4.6130762044205034E-2</v>
      </c>
      <c r="T43" s="183">
        <v>0.13300771333371011</v>
      </c>
      <c r="U43" s="183">
        <v>4.6944774435550103E-3</v>
      </c>
      <c r="V43" s="183">
        <v>0.33663294515030601</v>
      </c>
      <c r="W43" s="183">
        <v>5.8256201894000138E-2</v>
      </c>
      <c r="X43" s="183">
        <v>5.307638758129991E-3</v>
      </c>
      <c r="Y43" s="183">
        <v>8.4988058030210211E-3</v>
      </c>
      <c r="Z43" s="183">
        <v>2.8600089152859979E-3</v>
      </c>
      <c r="AA43" s="183">
        <v>2.2808907370909944E-3</v>
      </c>
      <c r="AB43" s="183">
        <v>1.8947344213508976E-2</v>
      </c>
      <c r="AC43" s="183">
        <v>7.5000393319999969E-3</v>
      </c>
      <c r="AD43" s="183">
        <v>5.4293220389999971E-3</v>
      </c>
      <c r="AE43" s="184"/>
      <c r="AF43" s="183">
        <v>372.92</v>
      </c>
      <c r="AG43" s="183">
        <v>738.58280895485393</v>
      </c>
      <c r="AH43" s="183">
        <v>1788.6968634470545</v>
      </c>
      <c r="AI43" s="183">
        <v>631.52300413254397</v>
      </c>
      <c r="AJ43" s="186" t="s">
        <v>391</v>
      </c>
      <c r="AK43" s="185" t="s">
        <v>391</v>
      </c>
      <c r="AL43" s="160" t="s">
        <v>49</v>
      </c>
    </row>
    <row r="44" spans="1:256" s="2" customFormat="1" ht="24.75" customHeight="1" thickBot="1" x14ac:dyDescent="0.3">
      <c r="A44" s="120" t="s">
        <v>70</v>
      </c>
      <c r="B44" s="120" t="s">
        <v>111</v>
      </c>
      <c r="C44" s="121" t="s">
        <v>112</v>
      </c>
      <c r="D44" s="181"/>
      <c r="E44" s="182">
        <v>31.053991</v>
      </c>
      <c r="F44" s="183">
        <v>4.5454300000000005</v>
      </c>
      <c r="G44" s="183">
        <v>5.5399999999999998E-3</v>
      </c>
      <c r="H44" s="183">
        <v>7.34192E-3</v>
      </c>
      <c r="I44" s="183">
        <v>1.7748546599999997</v>
      </c>
      <c r="J44" s="183">
        <v>1.8871229999999999</v>
      </c>
      <c r="K44" s="183">
        <v>1.8871229999999999</v>
      </c>
      <c r="L44" s="183">
        <v>1.0561213959999998</v>
      </c>
      <c r="M44" s="183">
        <v>23.257432000000001</v>
      </c>
      <c r="N44" s="183">
        <v>1.2E-2</v>
      </c>
      <c r="O44" s="183">
        <v>2.8118000000000001E-3</v>
      </c>
      <c r="P44" s="183">
        <v>1.7338E-3</v>
      </c>
      <c r="Q44" s="183">
        <v>3.3799999999999995E-5</v>
      </c>
      <c r="R44" s="183">
        <v>9.8199999999999989E-3</v>
      </c>
      <c r="S44" s="183">
        <v>2.0256799999999998E-2</v>
      </c>
      <c r="T44" s="183">
        <v>3.3232000000000001E-3</v>
      </c>
      <c r="U44" s="183">
        <v>1.114E-4</v>
      </c>
      <c r="V44" s="183">
        <v>0.553732</v>
      </c>
      <c r="W44" s="183" t="s">
        <v>390</v>
      </c>
      <c r="X44" s="183">
        <v>9.6458000000000012E-3</v>
      </c>
      <c r="Y44" s="183">
        <v>4.5187999999999999E-4</v>
      </c>
      <c r="Z44" s="183">
        <v>1.1029200000000001E-4</v>
      </c>
      <c r="AA44" s="183">
        <v>1.7579999999999999E-4</v>
      </c>
      <c r="AB44" s="183">
        <v>1.0383772000000001E-2</v>
      </c>
      <c r="AC44" s="183" t="s">
        <v>390</v>
      </c>
      <c r="AD44" s="183" t="s">
        <v>390</v>
      </c>
      <c r="AE44" s="184"/>
      <c r="AF44" s="183">
        <v>14790.221943573668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0.23001167499999997</v>
      </c>
      <c r="F47" s="183">
        <v>1.2061974999999999E-2</v>
      </c>
      <c r="G47" s="183">
        <v>2.3099999999999991E-3</v>
      </c>
      <c r="H47" s="183">
        <v>6.6399999999999988E-5</v>
      </c>
      <c r="I47" s="183">
        <v>7.1898749999999992E-3</v>
      </c>
      <c r="J47" s="183">
        <v>7.1898749999999992E-3</v>
      </c>
      <c r="K47" s="183">
        <v>7.1898749999999992E-3</v>
      </c>
      <c r="L47" s="183">
        <v>5.5277999999999985E-3</v>
      </c>
      <c r="M47" s="183">
        <v>5.2897975E-2</v>
      </c>
      <c r="N47" s="183">
        <v>2.6250000000000003E-6</v>
      </c>
      <c r="O47" s="183">
        <v>8.2999999999999985E-5</v>
      </c>
      <c r="P47" s="183">
        <v>4.3989999999999997E-5</v>
      </c>
      <c r="Q47" s="183">
        <v>8.2999999999999999E-7</v>
      </c>
      <c r="R47" s="183">
        <v>4.1499999999999995E-4</v>
      </c>
      <c r="S47" s="183">
        <v>1.4109999999999998E-2</v>
      </c>
      <c r="T47" s="183">
        <v>5.8099999999999992E-4</v>
      </c>
      <c r="U47" s="183">
        <v>8.2999999999999985E-5</v>
      </c>
      <c r="V47" s="183">
        <v>8.2999999999999984E-3</v>
      </c>
      <c r="W47" s="183" t="s">
        <v>390</v>
      </c>
      <c r="X47" s="183">
        <v>2.4899999999999998E-4</v>
      </c>
      <c r="Y47" s="183">
        <v>4.1499999999999995E-4</v>
      </c>
      <c r="Z47" s="183">
        <v>2.8551999999999994E-4</v>
      </c>
      <c r="AA47" s="183">
        <v>1.7595999999999999E-4</v>
      </c>
      <c r="AB47" s="183">
        <v>1.1254799999999999E-3</v>
      </c>
      <c r="AC47" s="183" t="s">
        <v>390</v>
      </c>
      <c r="AD47" s="183" t="s">
        <v>390</v>
      </c>
      <c r="AE47" s="184"/>
      <c r="AF47" s="183">
        <v>349.14299999999997</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11.864250000000002</v>
      </c>
      <c r="G48" s="188" t="s">
        <v>391</v>
      </c>
      <c r="H48" s="188" t="s">
        <v>391</v>
      </c>
      <c r="I48" s="183">
        <v>0.34883189999999997</v>
      </c>
      <c r="J48" s="183">
        <v>2.4328380000000003</v>
      </c>
      <c r="K48" s="183">
        <v>5.3030495000000002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63.905999999999999</v>
      </c>
      <c r="AL48" s="160" t="s">
        <v>122</v>
      </c>
    </row>
    <row r="49" spans="1:38" s="2" customFormat="1" ht="24.75" customHeight="1" thickBot="1" x14ac:dyDescent="0.3">
      <c r="A49" s="120" t="s">
        <v>119</v>
      </c>
      <c r="B49" s="120" t="s">
        <v>123</v>
      </c>
      <c r="C49" s="121" t="s">
        <v>124</v>
      </c>
      <c r="D49" s="181"/>
      <c r="E49" s="182">
        <v>0.22614609999999999</v>
      </c>
      <c r="F49" s="182">
        <v>0.61743400000000004</v>
      </c>
      <c r="G49" s="182">
        <v>0.16319090000000003</v>
      </c>
      <c r="H49" s="182">
        <v>5.0185899999999999E-2</v>
      </c>
      <c r="I49" s="182">
        <v>0.47274713299999999</v>
      </c>
      <c r="J49" s="182">
        <v>0.67435318599999994</v>
      </c>
      <c r="K49" s="182">
        <v>0.80572070999999978</v>
      </c>
      <c r="L49" s="182">
        <v>0.23164609516999998</v>
      </c>
      <c r="M49" s="182">
        <v>0.62853630000000005</v>
      </c>
      <c r="N49" s="182" t="s">
        <v>390</v>
      </c>
      <c r="O49" s="182" t="s">
        <v>390</v>
      </c>
      <c r="P49" s="182" t="s">
        <v>390</v>
      </c>
      <c r="Q49" s="182" t="s">
        <v>390</v>
      </c>
      <c r="R49" s="182" t="s">
        <v>390</v>
      </c>
      <c r="S49" s="182" t="s">
        <v>390</v>
      </c>
      <c r="T49" s="182" t="s">
        <v>390</v>
      </c>
      <c r="U49" s="182" t="s">
        <v>390</v>
      </c>
      <c r="V49" s="182" t="s">
        <v>390</v>
      </c>
      <c r="W49" s="182" t="s">
        <v>390</v>
      </c>
      <c r="X49" s="182">
        <v>9.7106060874265335E-2</v>
      </c>
      <c r="Y49" s="182">
        <v>0.11941256322197788</v>
      </c>
      <c r="Z49" s="182">
        <v>7.1986016241688072E-2</v>
      </c>
      <c r="AA49" s="182">
        <v>3.0816094203686518E-2</v>
      </c>
      <c r="AB49" s="183">
        <v>0.31932073454161786</v>
      </c>
      <c r="AC49" s="182" t="s">
        <v>390</v>
      </c>
      <c r="AD49" s="182" t="s">
        <v>390</v>
      </c>
      <c r="AE49" s="184"/>
      <c r="AF49" s="186" t="s">
        <v>391</v>
      </c>
      <c r="AG49" s="186" t="s">
        <v>391</v>
      </c>
      <c r="AH49" s="186" t="s">
        <v>391</v>
      </c>
      <c r="AI49" s="186" t="s">
        <v>391</v>
      </c>
      <c r="AJ49" s="186" t="s">
        <v>391</v>
      </c>
      <c r="AK49" s="186">
        <v>4.577</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0.16475867999999999</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0.31551800000000002</v>
      </c>
      <c r="AL51" s="160" t="s">
        <v>130</v>
      </c>
    </row>
    <row r="52" spans="1:38" s="2" customFormat="1" ht="24.75" customHeight="1" thickBot="1" x14ac:dyDescent="0.3">
      <c r="A52" s="120" t="s">
        <v>119</v>
      </c>
      <c r="B52" s="123" t="s">
        <v>131</v>
      </c>
      <c r="C52" s="125" t="s">
        <v>399</v>
      </c>
      <c r="D52" s="192"/>
      <c r="E52" s="183">
        <v>0.11318299999999999</v>
      </c>
      <c r="F52" s="183">
        <v>0.24193390000000001</v>
      </c>
      <c r="G52" s="183">
        <v>1.1982496999999999</v>
      </c>
      <c r="H52" s="183">
        <v>0.01</v>
      </c>
      <c r="I52" s="183">
        <v>1.4232565000000001E-2</v>
      </c>
      <c r="J52" s="183">
        <v>2.2301039999999998E-2</v>
      </c>
      <c r="K52" s="183">
        <v>2.77559E-2</v>
      </c>
      <c r="L52" s="183" t="s">
        <v>391</v>
      </c>
      <c r="M52" s="183">
        <v>0.17180279999999998</v>
      </c>
      <c r="N52" s="183">
        <v>1.9719E-2</v>
      </c>
      <c r="O52" s="183">
        <v>3.2865000000000004E-3</v>
      </c>
      <c r="P52" s="183">
        <v>3.9437999999999999E-3</v>
      </c>
      <c r="Q52" s="183">
        <v>6.5730000000000009E-4</v>
      </c>
      <c r="R52" s="183">
        <v>6.5730000000000009E-4</v>
      </c>
      <c r="S52" s="183">
        <v>7.8875999999999998E-3</v>
      </c>
      <c r="T52" s="183">
        <v>3.4836900000000004E-2</v>
      </c>
      <c r="U52" s="183">
        <v>6.5730000000000009E-4</v>
      </c>
      <c r="V52" s="183">
        <v>6.5730000000000007E-3</v>
      </c>
      <c r="W52" s="183">
        <v>7.8875999999999998E-3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6.5730000000000004</v>
      </c>
      <c r="AL52" s="160" t="s">
        <v>132</v>
      </c>
    </row>
    <row r="53" spans="1:38" s="2" customFormat="1" ht="24.75" customHeight="1" thickBot="1" x14ac:dyDescent="0.3">
      <c r="A53" s="120" t="s">
        <v>119</v>
      </c>
      <c r="B53" s="123" t="s">
        <v>133</v>
      </c>
      <c r="C53" s="125" t="s">
        <v>134</v>
      </c>
      <c r="D53" s="192"/>
      <c r="E53" s="188" t="s">
        <v>391</v>
      </c>
      <c r="F53" s="183">
        <v>0.19842479999999998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5.1609999999999996</v>
      </c>
      <c r="AL53" s="160" t="s">
        <v>135</v>
      </c>
    </row>
    <row r="54" spans="1:38" s="2" customFormat="1" ht="23.4" thickBot="1" x14ac:dyDescent="0.3">
      <c r="A54" s="120" t="s">
        <v>119</v>
      </c>
      <c r="B54" s="123" t="s">
        <v>136</v>
      </c>
      <c r="C54" s="125" t="s">
        <v>137</v>
      </c>
      <c r="D54" s="192"/>
      <c r="E54" s="182" t="s">
        <v>391</v>
      </c>
      <c r="F54" s="183">
        <v>1.2225239404781327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6825.0199999999995</v>
      </c>
      <c r="AL54" s="160" t="s">
        <v>425</v>
      </c>
    </row>
    <row r="55" spans="1:38" s="2" customFormat="1" ht="24.75" customHeight="1" thickBot="1" x14ac:dyDescent="0.3">
      <c r="A55" s="120" t="s">
        <v>119</v>
      </c>
      <c r="B55" s="123" t="s">
        <v>138</v>
      </c>
      <c r="C55" s="125" t="s">
        <v>139</v>
      </c>
      <c r="D55" s="192"/>
      <c r="E55" s="182">
        <v>5.8365E-2</v>
      </c>
      <c r="F55" s="183">
        <v>6.9000000000000018E-4</v>
      </c>
      <c r="G55" s="183">
        <v>0.48841899999999999</v>
      </c>
      <c r="H55" s="183" t="s">
        <v>390</v>
      </c>
      <c r="I55" s="183">
        <v>7.5250000000000013E-5</v>
      </c>
      <c r="J55" s="183">
        <v>1.2899999999999999E-4</v>
      </c>
      <c r="K55" s="183">
        <v>2.1499999999999999E-4</v>
      </c>
      <c r="L55" s="183">
        <v>1.8060000000000003E-5</v>
      </c>
      <c r="M55" s="183">
        <v>3.1159999999999998E-3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128.91200000000001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7.2230225000000009E-2</v>
      </c>
      <c r="J57" s="182">
        <v>0.11227078599999997</v>
      </c>
      <c r="K57" s="182">
        <v>0.14111001000000012</v>
      </c>
      <c r="L57" s="182">
        <v>2.1669067500000002E-3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2725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2.0078832000000005E-2</v>
      </c>
      <c r="J58" s="182">
        <v>2.8727988999999985E-2</v>
      </c>
      <c r="K58" s="182">
        <v>3.4178029999999998E-2</v>
      </c>
      <c r="L58" s="182">
        <v>9.236262720000002E-5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1.3983022000000005E-2</v>
      </c>
      <c r="J59" s="182">
        <v>1.5090009000000008E-2</v>
      </c>
      <c r="K59" s="182">
        <v>1.8715721000000001E-2</v>
      </c>
      <c r="L59" s="182">
        <v>8.6694736400000024E-6</v>
      </c>
      <c r="M59" s="182" t="s">
        <v>390</v>
      </c>
      <c r="N59" s="182">
        <v>5.8711496970000026</v>
      </c>
      <c r="O59" s="182">
        <v>0.26377171769000002</v>
      </c>
      <c r="P59" s="182">
        <v>4.5538501740000001E-3</v>
      </c>
      <c r="Q59" s="182">
        <v>0.79149311046999959</v>
      </c>
      <c r="R59" s="182">
        <v>0.39213910724000012</v>
      </c>
      <c r="S59" s="182">
        <v>0.15620885291600009</v>
      </c>
      <c r="T59" s="182">
        <v>0.19505247412000004</v>
      </c>
      <c r="U59" s="182">
        <v>1.8005637803999996</v>
      </c>
      <c r="V59" s="182">
        <v>0.84507910146000043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1416</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0.66290439999999995</v>
      </c>
      <c r="J60" s="183">
        <v>1.5941516599999996</v>
      </c>
      <c r="K60" s="183">
        <v>2.7208800000000002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78449</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0.14219258152652414</v>
      </c>
      <c r="J61" s="183">
        <v>1.4242006473398674</v>
      </c>
      <c r="K61" s="183">
        <v>4.2004344351642251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3.9007523999999988E-2</v>
      </c>
      <c r="G63" s="182">
        <v>1.3913358999999995E-2</v>
      </c>
      <c r="H63" s="182">
        <v>2.9829857999999997E-2</v>
      </c>
      <c r="I63" s="182">
        <v>5.3234664000000008E-2</v>
      </c>
      <c r="J63" s="182">
        <v>9.5697011999999942E-2</v>
      </c>
      <c r="K63" s="182">
        <v>0.15275311299999997</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0.29302999999999996</v>
      </c>
      <c r="F64" s="182" t="s">
        <v>390</v>
      </c>
      <c r="G64" s="182" t="s">
        <v>390</v>
      </c>
      <c r="H64" s="182">
        <v>2.9303000000000003E-3</v>
      </c>
      <c r="I64" s="182" t="s">
        <v>391</v>
      </c>
      <c r="J64" s="182" t="s">
        <v>391</v>
      </c>
      <c r="K64" s="182" t="s">
        <v>391</v>
      </c>
      <c r="L64" s="182" t="s">
        <v>391</v>
      </c>
      <c r="M64" s="182">
        <v>2.9302999999999999E-2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293.02999999999997</v>
      </c>
      <c r="AL64" s="160" t="s">
        <v>160</v>
      </c>
    </row>
    <row r="65" spans="1:38" s="2" customFormat="1" ht="24.75" customHeight="1" thickBot="1" x14ac:dyDescent="0.3">
      <c r="A65" s="120" t="s">
        <v>53</v>
      </c>
      <c r="B65" s="123" t="s">
        <v>161</v>
      </c>
      <c r="C65" s="121" t="s">
        <v>162</v>
      </c>
      <c r="D65" s="181"/>
      <c r="E65" s="182">
        <v>0.31028709999999998</v>
      </c>
      <c r="F65" s="182" t="s">
        <v>391</v>
      </c>
      <c r="G65" s="182" t="s">
        <v>391</v>
      </c>
      <c r="H65" s="182">
        <v>1.9668099999999997E-2</v>
      </c>
      <c r="I65" s="182">
        <v>2.4500000000000003E-5</v>
      </c>
      <c r="J65" s="182" t="s">
        <v>391</v>
      </c>
      <c r="K65" s="182" t="s">
        <v>391</v>
      </c>
      <c r="L65" s="182">
        <v>4.4099999999999999E-7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496.74400000000003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3.755E-2</v>
      </c>
      <c r="F68" s="182">
        <v>4.2480000000000003E-4</v>
      </c>
      <c r="G68" s="182">
        <v>0.10156999999999999</v>
      </c>
      <c r="H68" s="182" t="s">
        <v>391</v>
      </c>
      <c r="I68" s="182">
        <v>8.7505000000000013E-3</v>
      </c>
      <c r="J68" s="182">
        <v>1.2695499999999998E-2</v>
      </c>
      <c r="K68" s="182">
        <v>1.5780000000000002E-2</v>
      </c>
      <c r="L68" s="182">
        <v>1.5750900000000001E-4</v>
      </c>
      <c r="M68" s="182">
        <v>1.4556E-3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37.24</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0.79269310539999971</v>
      </c>
      <c r="F70" s="182">
        <v>0.61988916679999984</v>
      </c>
      <c r="G70" s="182">
        <v>0.48596149799999983</v>
      </c>
      <c r="H70" s="182">
        <v>0.26415657000000003</v>
      </c>
      <c r="I70" s="182">
        <v>7.2894831399999985E-2</v>
      </c>
      <c r="J70" s="182">
        <v>0.11369167014999994</v>
      </c>
      <c r="K70" s="182">
        <v>0.15762342600000015</v>
      </c>
      <c r="L70" s="182">
        <v>1.3121069651999995E-3</v>
      </c>
      <c r="M70" s="182">
        <v>0.37245694500000004</v>
      </c>
      <c r="N70" s="182" t="s">
        <v>390</v>
      </c>
      <c r="O70" s="182" t="s">
        <v>390</v>
      </c>
      <c r="P70" s="182">
        <v>0.17518</v>
      </c>
      <c r="Q70" s="182" t="s">
        <v>390</v>
      </c>
      <c r="R70" s="182" t="s">
        <v>390</v>
      </c>
      <c r="S70" s="182" t="s">
        <v>390</v>
      </c>
      <c r="T70" s="182">
        <v>1.1000000000000001E-3</v>
      </c>
      <c r="U70" s="182" t="s">
        <v>390</v>
      </c>
      <c r="V70" s="182">
        <v>8.0000000000000002E-3</v>
      </c>
      <c r="W70" s="182">
        <v>6.0189451022604956E-3</v>
      </c>
      <c r="X70" s="182" t="s">
        <v>390</v>
      </c>
      <c r="Y70" s="182" t="s">
        <v>390</v>
      </c>
      <c r="Z70" s="182" t="s">
        <v>390</v>
      </c>
      <c r="AA70" s="182" t="s">
        <v>390</v>
      </c>
      <c r="AB70" s="183">
        <v>4.0000000000000003E-5</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0.77936867600000004</v>
      </c>
      <c r="F72" s="182">
        <v>1.228</v>
      </c>
      <c r="G72" s="182">
        <v>0.25704460200000001</v>
      </c>
      <c r="H72" s="182" t="s">
        <v>390</v>
      </c>
      <c r="I72" s="182">
        <v>1.1378395179999998</v>
      </c>
      <c r="J72" s="182">
        <v>1.6123778979999996</v>
      </c>
      <c r="K72" s="182">
        <v>2.0389178884200003</v>
      </c>
      <c r="L72" s="182">
        <v>4.0962222647999997E-3</v>
      </c>
      <c r="M72" s="182">
        <v>31.164003398000013</v>
      </c>
      <c r="N72" s="182">
        <v>5.1645436369137601</v>
      </c>
      <c r="O72" s="182">
        <v>0.32430305265923925</v>
      </c>
      <c r="P72" s="182">
        <v>0.45080905466427318</v>
      </c>
      <c r="Q72" s="182">
        <v>0.24908700088749453</v>
      </c>
      <c r="R72" s="182">
        <v>0.59262541530000001</v>
      </c>
      <c r="S72" s="182">
        <v>0.14234260399999998</v>
      </c>
      <c r="T72" s="182">
        <v>0.37658127750000009</v>
      </c>
      <c r="U72" s="182">
        <v>1.9614312000000002E-2</v>
      </c>
      <c r="V72" s="182">
        <v>11.938517262286409</v>
      </c>
      <c r="W72" s="182">
        <v>4.9083669125206857</v>
      </c>
      <c r="X72" s="182">
        <v>3.7807518438749254E-3</v>
      </c>
      <c r="Y72" s="182">
        <v>1.9697469122216978E-2</v>
      </c>
      <c r="Z72" s="182">
        <v>6.7003229210758734E-3</v>
      </c>
      <c r="AA72" s="182">
        <v>9.1358647916508183E-4</v>
      </c>
      <c r="AB72" s="183">
        <v>3.1092130366332855E-2</v>
      </c>
      <c r="AC72" s="182" t="s">
        <v>439</v>
      </c>
      <c r="AD72" s="182">
        <v>0.19266368755831134</v>
      </c>
      <c r="AE72" s="184"/>
      <c r="AF72" s="191" t="s">
        <v>391</v>
      </c>
      <c r="AG72" s="191" t="s">
        <v>391</v>
      </c>
      <c r="AH72" s="191" t="s">
        <v>391</v>
      </c>
      <c r="AI72" s="191" t="s">
        <v>391</v>
      </c>
      <c r="AJ72" s="191" t="s">
        <v>391</v>
      </c>
      <c r="AK72" s="183">
        <v>6778.3222000000005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2.7163980000000001E-3</v>
      </c>
      <c r="J73" s="182">
        <v>3.8482309999999997E-3</v>
      </c>
      <c r="K73" s="182">
        <v>4.5273300000000004E-3</v>
      </c>
      <c r="L73" s="182">
        <v>2.7163980000000001E-4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2.4329999999999998</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2.6647230999999993E-2</v>
      </c>
      <c r="J74" s="182">
        <v>3.3544382000000005E-2</v>
      </c>
      <c r="K74" s="182">
        <v>3.7862324000000031E-2</v>
      </c>
      <c r="L74" s="182">
        <v>6.1288631299999982E-4</v>
      </c>
      <c r="M74" s="182" t="s">
        <v>390</v>
      </c>
      <c r="N74" s="182">
        <v>3.0743987743635116E-2</v>
      </c>
      <c r="O74" s="182">
        <v>7.3931793461270694E-3</v>
      </c>
      <c r="P74" s="182">
        <v>4.2023998330332157E-2</v>
      </c>
      <c r="Q74" s="182">
        <v>1.2666268114689835E-2</v>
      </c>
      <c r="R74" s="182">
        <v>9.5343419502135797E-3</v>
      </c>
      <c r="S74" s="182">
        <v>6.2001757070260718E-2</v>
      </c>
      <c r="T74" s="182">
        <v>1.2014840182648404E-4</v>
      </c>
      <c r="U74" s="182" t="s">
        <v>390</v>
      </c>
      <c r="V74" s="182">
        <v>0.57395500497060248</v>
      </c>
      <c r="W74" s="182">
        <v>8.635626196526501E-2</v>
      </c>
      <c r="X74" s="182" t="s">
        <v>390</v>
      </c>
      <c r="Y74" s="182" t="s">
        <v>390</v>
      </c>
      <c r="Z74" s="182" t="s">
        <v>390</v>
      </c>
      <c r="AA74" s="182" t="s">
        <v>390</v>
      </c>
      <c r="AB74" s="182">
        <v>5.5290943120571414E-3</v>
      </c>
      <c r="AC74" s="182" t="s">
        <v>391</v>
      </c>
      <c r="AD74" s="182">
        <v>4.3439367978613964E-3</v>
      </c>
      <c r="AE74" s="184"/>
      <c r="AF74" s="191" t="s">
        <v>391</v>
      </c>
      <c r="AG74" s="191" t="s">
        <v>391</v>
      </c>
      <c r="AH74" s="191" t="s">
        <v>391</v>
      </c>
      <c r="AI74" s="191" t="s">
        <v>391</v>
      </c>
      <c r="AJ74" s="191" t="s">
        <v>391</v>
      </c>
      <c r="AK74" s="186">
        <v>48.126400000000004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2.0744399999999999E-4</v>
      </c>
      <c r="J75" s="194">
        <v>2.9387899999999998E-4</v>
      </c>
      <c r="K75" s="194">
        <v>3.4573999999999998E-4</v>
      </c>
      <c r="L75" s="194" t="s">
        <v>390</v>
      </c>
      <c r="M75" s="194" t="s">
        <v>390</v>
      </c>
      <c r="N75" s="194">
        <v>7.9000000000000001E-4</v>
      </c>
      <c r="O75" s="194">
        <v>1.3339027777777776E-3</v>
      </c>
      <c r="P75" s="194">
        <v>1.5591071428571429E-3</v>
      </c>
      <c r="Q75" s="194">
        <v>8.055386904761905E-4</v>
      </c>
      <c r="R75" s="194" t="s">
        <v>390</v>
      </c>
      <c r="S75" s="194" t="s">
        <v>390</v>
      </c>
      <c r="T75" s="194" t="s">
        <v>390</v>
      </c>
      <c r="U75" s="194" t="s">
        <v>390</v>
      </c>
      <c r="V75" s="194">
        <v>1.58E-3</v>
      </c>
      <c r="W75" s="194">
        <v>8.6070000000000005E-4</v>
      </c>
      <c r="X75" s="194" t="s">
        <v>390</v>
      </c>
      <c r="Y75" s="194" t="s">
        <v>390</v>
      </c>
      <c r="Z75" s="194" t="s">
        <v>390</v>
      </c>
      <c r="AA75" s="194" t="s">
        <v>390</v>
      </c>
      <c r="AB75" s="183">
        <v>9.3464999999999998E-4</v>
      </c>
      <c r="AC75" s="194" t="s">
        <v>390</v>
      </c>
      <c r="AD75" s="194">
        <v>4.3649999999999997E-5</v>
      </c>
      <c r="AE75" s="184"/>
      <c r="AF75" s="191" t="s">
        <v>391</v>
      </c>
      <c r="AG75" s="191" t="s">
        <v>391</v>
      </c>
      <c r="AH75" s="191" t="s">
        <v>391</v>
      </c>
      <c r="AI75" s="191" t="s">
        <v>391</v>
      </c>
      <c r="AJ75" s="191" t="s">
        <v>391</v>
      </c>
      <c r="AK75" s="190">
        <v>8.7309999999999999</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1.8635449999999997E-3</v>
      </c>
      <c r="J76" s="183">
        <v>2.3946009999999992E-3</v>
      </c>
      <c r="K76" s="183">
        <v>2.5839200000000004E-3</v>
      </c>
      <c r="L76" s="183" t="s">
        <v>390</v>
      </c>
      <c r="M76" s="182" t="s">
        <v>390</v>
      </c>
      <c r="N76" s="183">
        <v>1.2795040000000004</v>
      </c>
      <c r="O76" s="183">
        <v>2.2185728785357735E-2</v>
      </c>
      <c r="P76" s="183">
        <v>6.7433865272835541E-3</v>
      </c>
      <c r="Q76" s="183">
        <v>7.9167999999999975E-2</v>
      </c>
      <c r="R76" s="183">
        <v>5.8852866962498908E-4</v>
      </c>
      <c r="S76" s="183">
        <v>2.045644479248238E-3</v>
      </c>
      <c r="T76" s="183">
        <v>4.3559953014878612E-3</v>
      </c>
      <c r="U76" s="183">
        <v>2.2648206734534066E-3</v>
      </c>
      <c r="V76" s="183">
        <v>2.8513199338727922E-3</v>
      </c>
      <c r="W76" s="183">
        <v>0.28296485708656055</v>
      </c>
      <c r="X76" s="183" t="s">
        <v>390</v>
      </c>
      <c r="Y76" s="183" t="s">
        <v>390</v>
      </c>
      <c r="Z76" s="183" t="s">
        <v>390</v>
      </c>
      <c r="AA76" s="183" t="s">
        <v>390</v>
      </c>
      <c r="AB76" s="183">
        <v>8.0472799042837773E-3</v>
      </c>
      <c r="AC76" s="183" t="s">
        <v>390</v>
      </c>
      <c r="AD76" s="183">
        <v>8.518317682484296E-6</v>
      </c>
      <c r="AE76" s="184"/>
      <c r="AF76" s="191" t="s">
        <v>391</v>
      </c>
      <c r="AG76" s="191" t="s">
        <v>391</v>
      </c>
      <c r="AH76" s="191" t="s">
        <v>391</v>
      </c>
      <c r="AI76" s="191" t="s">
        <v>391</v>
      </c>
      <c r="AJ76" s="191" t="s">
        <v>391</v>
      </c>
      <c r="AK76" s="183">
        <v>24.122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0.32585000000000003</v>
      </c>
      <c r="O77" s="194">
        <v>7.8890000000000016E-2</v>
      </c>
      <c r="P77" s="194">
        <v>5.1450000000000009E-4</v>
      </c>
      <c r="Q77" s="194">
        <v>1.0290000000000001E-2</v>
      </c>
      <c r="R77" s="194" t="s">
        <v>390</v>
      </c>
      <c r="S77" s="194" t="s">
        <v>390</v>
      </c>
      <c r="T77" s="194" t="s">
        <v>390</v>
      </c>
      <c r="U77" s="194" t="s">
        <v>390</v>
      </c>
      <c r="V77" s="194">
        <v>7.2876466787451119E-2</v>
      </c>
      <c r="W77" s="194">
        <v>1.7150000000000002E-3</v>
      </c>
      <c r="X77" s="194" t="s">
        <v>390</v>
      </c>
      <c r="Y77" s="194" t="s">
        <v>390</v>
      </c>
      <c r="Z77" s="194" t="s">
        <v>390</v>
      </c>
      <c r="AA77" s="194" t="s">
        <v>390</v>
      </c>
      <c r="AB77" s="183" t="s">
        <v>390</v>
      </c>
      <c r="AC77" s="194" t="s">
        <v>390</v>
      </c>
      <c r="AD77" s="194">
        <v>1.2348E-6</v>
      </c>
      <c r="AE77" s="184"/>
      <c r="AF77" s="191" t="s">
        <v>391</v>
      </c>
      <c r="AG77" s="191" t="s">
        <v>391</v>
      </c>
      <c r="AH77" s="191" t="s">
        <v>391</v>
      </c>
      <c r="AI77" s="191" t="s">
        <v>391</v>
      </c>
      <c r="AJ77" s="191" t="s">
        <v>391</v>
      </c>
      <c r="AK77" s="186">
        <v>0.34300000000000003</v>
      </c>
      <c r="AL77" s="160" t="s">
        <v>196</v>
      </c>
    </row>
    <row r="78" spans="1:38" s="2" customFormat="1" ht="24.75" customHeight="1" thickBot="1" x14ac:dyDescent="0.3">
      <c r="A78" s="120" t="s">
        <v>53</v>
      </c>
      <c r="B78" s="120" t="s">
        <v>197</v>
      </c>
      <c r="C78" s="121" t="s">
        <v>198</v>
      </c>
      <c r="D78" s="181"/>
      <c r="E78" s="182" t="s">
        <v>390</v>
      </c>
      <c r="F78" s="182" t="s">
        <v>390</v>
      </c>
      <c r="G78" s="182">
        <v>1.17E-6</v>
      </c>
      <c r="H78" s="182" t="s">
        <v>390</v>
      </c>
      <c r="I78" s="182">
        <v>1.3817628000000002E-4</v>
      </c>
      <c r="J78" s="182">
        <v>1.8167622000000004E-4</v>
      </c>
      <c r="K78" s="182">
        <v>2.3262000000000003E-4</v>
      </c>
      <c r="L78" s="182">
        <v>1.3817628000000002E-7</v>
      </c>
      <c r="M78" s="182" t="s">
        <v>390</v>
      </c>
      <c r="N78" s="182">
        <v>2.6159999999999999E-2</v>
      </c>
      <c r="O78" s="182">
        <v>3.1700000000000001E-3</v>
      </c>
      <c r="P78" s="182">
        <v>1.2231123999999999E-4</v>
      </c>
      <c r="Q78" s="182">
        <v>8.9203148387096776E-4</v>
      </c>
      <c r="R78" s="182" t="s">
        <v>390</v>
      </c>
      <c r="S78" s="182">
        <v>3.8700000000000002E-3</v>
      </c>
      <c r="T78" s="182">
        <v>6.9132439999999992E-4</v>
      </c>
      <c r="U78" s="182" t="s">
        <v>390</v>
      </c>
      <c r="V78" s="182">
        <v>0.33273000000000003</v>
      </c>
      <c r="W78" s="182">
        <v>0.26589400000000002</v>
      </c>
      <c r="X78" s="182" t="s">
        <v>390</v>
      </c>
      <c r="Y78" s="182" t="s">
        <v>390</v>
      </c>
      <c r="Z78" s="182" t="s">
        <v>390</v>
      </c>
      <c r="AA78" s="182" t="s">
        <v>390</v>
      </c>
      <c r="AB78" s="183">
        <v>8.2708963133640558E-5</v>
      </c>
      <c r="AC78" s="182" t="s">
        <v>390</v>
      </c>
      <c r="AD78" s="182">
        <v>1.9676155999999999E-5</v>
      </c>
      <c r="AE78" s="184"/>
      <c r="AF78" s="186" t="s">
        <v>391</v>
      </c>
      <c r="AG78" s="186" t="s">
        <v>391</v>
      </c>
      <c r="AH78" s="186" t="s">
        <v>391</v>
      </c>
      <c r="AI78" s="186" t="s">
        <v>391</v>
      </c>
      <c r="AJ78" s="186" t="s">
        <v>391</v>
      </c>
      <c r="AK78" s="186">
        <v>5.3178799999999997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8.7886270000000044E-2</v>
      </c>
      <c r="F80" s="182">
        <v>8.8091071999999992E-2</v>
      </c>
      <c r="G80" s="182">
        <v>9.3351990999999981E-2</v>
      </c>
      <c r="H80" s="182">
        <v>7.7469999999999995E-3</v>
      </c>
      <c r="I80" s="182">
        <v>7.3718882719999976E-2</v>
      </c>
      <c r="J80" s="182">
        <v>0.11078341577999998</v>
      </c>
      <c r="K80" s="182">
        <v>0.14224231130000009</v>
      </c>
      <c r="L80" s="182">
        <v>3.4339614719999985E-5</v>
      </c>
      <c r="M80" s="182">
        <v>0.13025083400000004</v>
      </c>
      <c r="N80" s="183">
        <v>9.7930000000000003E-2</v>
      </c>
      <c r="O80" s="183">
        <v>3.8E-3</v>
      </c>
      <c r="P80" s="183">
        <v>7.697202438709678E-4</v>
      </c>
      <c r="Q80" s="183">
        <v>9.9000000000000008E-3</v>
      </c>
      <c r="R80" s="183">
        <v>0.25846922</v>
      </c>
      <c r="S80" s="183">
        <v>0.37232999999999994</v>
      </c>
      <c r="T80" s="183">
        <v>0.73455880000000007</v>
      </c>
      <c r="U80" s="183" t="s">
        <v>390</v>
      </c>
      <c r="V80" s="183">
        <v>1.7241380000000002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12.2419812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0.31330000000000002</v>
      </c>
      <c r="G83" s="183" t="s">
        <v>390</v>
      </c>
      <c r="H83" s="183" t="s">
        <v>391</v>
      </c>
      <c r="I83" s="183">
        <v>4.9501400000000001E-2</v>
      </c>
      <c r="J83" s="183">
        <v>0.33084480000000005</v>
      </c>
      <c r="K83" s="183">
        <v>1.1592100000000001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1.3620000000000001</v>
      </c>
      <c r="AL83" s="160" t="s">
        <v>385</v>
      </c>
    </row>
    <row r="84" spans="1:38" s="2" customFormat="1" ht="24.75" customHeight="1" thickBot="1" x14ac:dyDescent="0.3">
      <c r="A84" s="120" t="s">
        <v>53</v>
      </c>
      <c r="B84" s="129" t="s">
        <v>213</v>
      </c>
      <c r="C84" s="130" t="s">
        <v>214</v>
      </c>
      <c r="D84" s="122"/>
      <c r="E84" s="183" t="s">
        <v>390</v>
      </c>
      <c r="F84" s="183">
        <v>5.2469000000000005E-3</v>
      </c>
      <c r="G84" s="183" t="s">
        <v>391</v>
      </c>
      <c r="H84" s="183" t="s">
        <v>391</v>
      </c>
      <c r="I84" s="183">
        <v>9.6451800000000004E-4</v>
      </c>
      <c r="J84" s="183">
        <v>1.526176E-3</v>
      </c>
      <c r="K84" s="183">
        <v>2.0142300000000001E-3</v>
      </c>
      <c r="L84" s="183">
        <v>1.2538734E-7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36.2040188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18.911999999999999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5.1536850000000009E-2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14.335000000000001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3.8559999999999999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12.375999999999999</v>
      </c>
      <c r="G90" s="183" t="s">
        <v>391</v>
      </c>
      <c r="H90" s="183" t="s">
        <v>391</v>
      </c>
      <c r="I90" s="183">
        <v>1.6210033090909086E-4</v>
      </c>
      <c r="J90" s="183">
        <v>2.4315049636363631E-3</v>
      </c>
      <c r="K90" s="183">
        <v>2.9718393999999997E-3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4.0721884088000003E-2</v>
      </c>
      <c r="F91" s="183">
        <v>0.18045618530239999</v>
      </c>
      <c r="G91" s="183">
        <v>5.0128194800000006E-3</v>
      </c>
      <c r="H91" s="183">
        <v>9.2891563844000005E-2</v>
      </c>
      <c r="I91" s="183">
        <v>0.69056860828</v>
      </c>
      <c r="J91" s="183">
        <v>0.77020936279999996</v>
      </c>
      <c r="K91" s="183">
        <v>0.78665871413999999</v>
      </c>
      <c r="L91" s="183" t="s">
        <v>390</v>
      </c>
      <c r="M91" s="183">
        <v>1.2451994648360001</v>
      </c>
      <c r="N91" s="183">
        <v>1.301341216</v>
      </c>
      <c r="O91" s="183">
        <v>0.123327564064</v>
      </c>
      <c r="P91" s="183">
        <v>9.4612818000000006E-5</v>
      </c>
      <c r="Q91" s="183">
        <v>2.2076324200000002E-3</v>
      </c>
      <c r="R91" s="183">
        <v>2.5894034399999998E-2</v>
      </c>
      <c r="S91" s="183">
        <v>0.85785500654399993</v>
      </c>
      <c r="T91" s="183">
        <v>0.110231695272</v>
      </c>
      <c r="U91" s="183" t="s">
        <v>390</v>
      </c>
      <c r="V91" s="183">
        <v>0.49200271527199996</v>
      </c>
      <c r="W91" s="183">
        <v>2.2383509360000002E-3</v>
      </c>
      <c r="X91" s="183">
        <v>2.4845695389600002E-3</v>
      </c>
      <c r="Y91" s="183">
        <v>1.0072579211999999E-3</v>
      </c>
      <c r="Z91" s="183">
        <v>1.0072579211999999E-3</v>
      </c>
      <c r="AA91" s="183">
        <v>1.0072579211999999E-3</v>
      </c>
      <c r="AB91" s="183">
        <v>5.50634330256E-3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1.4420700000000002E-3</v>
      </c>
      <c r="G92" s="194">
        <v>3.3030000000000001E-4</v>
      </c>
      <c r="H92" s="194" t="s">
        <v>390</v>
      </c>
      <c r="I92" s="194">
        <v>1.8952365999999995E-2</v>
      </c>
      <c r="J92" s="194">
        <v>2.2126628999999995E-2</v>
      </c>
      <c r="K92" s="194">
        <v>2.8051800999999991E-2</v>
      </c>
      <c r="L92" s="194">
        <v>4.9276151599999987E-4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644.30883400000005</v>
      </c>
      <c r="AL92" s="160" t="s">
        <v>231</v>
      </c>
    </row>
    <row r="93" spans="1:38" s="2" customFormat="1" ht="24.75" customHeight="1" thickBot="1" x14ac:dyDescent="0.3">
      <c r="A93" s="120" t="s">
        <v>53</v>
      </c>
      <c r="B93" s="123" t="s">
        <v>232</v>
      </c>
      <c r="C93" s="121" t="s">
        <v>405</v>
      </c>
      <c r="D93" s="189"/>
      <c r="E93" s="194" t="s">
        <v>391</v>
      </c>
      <c r="F93" s="182">
        <v>3.4233645600000004</v>
      </c>
      <c r="G93" s="194" t="s">
        <v>391</v>
      </c>
      <c r="H93" s="194" t="s">
        <v>391</v>
      </c>
      <c r="I93" s="182">
        <v>1.1597212327868853E-2</v>
      </c>
      <c r="J93" s="182">
        <v>3.0757824E-2</v>
      </c>
      <c r="K93" s="182">
        <v>5.0422662295081966E-2</v>
      </c>
      <c r="L93" s="182" t="s">
        <v>390</v>
      </c>
      <c r="M93" s="194" t="s">
        <v>391</v>
      </c>
      <c r="N93" s="194" t="s">
        <v>391</v>
      </c>
      <c r="O93" s="194" t="s">
        <v>391</v>
      </c>
      <c r="P93" s="194" t="s">
        <v>391</v>
      </c>
      <c r="Q93" s="194" t="s">
        <v>391</v>
      </c>
      <c r="R93" s="194" t="s">
        <v>391</v>
      </c>
      <c r="S93" s="194" t="s">
        <v>391</v>
      </c>
      <c r="T93" s="194" t="s">
        <v>391</v>
      </c>
      <c r="U93" s="194" t="s">
        <v>391</v>
      </c>
      <c r="V93" s="194" t="s">
        <v>391</v>
      </c>
      <c r="W93" s="194">
        <v>0.55746992269492657</v>
      </c>
      <c r="X93" s="194" t="s">
        <v>391</v>
      </c>
      <c r="Y93" s="194" t="s">
        <v>391</v>
      </c>
      <c r="Z93" s="194" t="s">
        <v>391</v>
      </c>
      <c r="AA93" s="194" t="s">
        <v>391</v>
      </c>
      <c r="AB93" s="183">
        <v>1.5866451645932524E-4</v>
      </c>
      <c r="AC93" s="194">
        <v>0.11149398453898532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5.5588749999999999E-2</v>
      </c>
      <c r="G95" s="195" t="s">
        <v>390</v>
      </c>
      <c r="H95" s="195" t="s">
        <v>390</v>
      </c>
      <c r="I95" s="182">
        <v>0.16957186899999976</v>
      </c>
      <c r="J95" s="182">
        <v>0.28997625450000014</v>
      </c>
      <c r="K95" s="182">
        <v>0.44926677999999914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2.3686587999999995E-2</v>
      </c>
      <c r="F98" s="182">
        <v>7.1349116999999962E-2</v>
      </c>
      <c r="G98" s="182">
        <v>1.5754535099999998E-3</v>
      </c>
      <c r="H98" s="182">
        <v>3.1153504999999995E-2</v>
      </c>
      <c r="I98" s="182">
        <v>0.29825965199999921</v>
      </c>
      <c r="J98" s="182">
        <v>0.44209183400000185</v>
      </c>
      <c r="K98" s="182">
        <v>0.57142996349999786</v>
      </c>
      <c r="L98" s="182" t="s">
        <v>391</v>
      </c>
      <c r="M98" s="182">
        <v>3.5688296000000001E-2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0.26003063163038748</v>
      </c>
      <c r="F99" s="183">
        <v>7.5111916645955867</v>
      </c>
      <c r="G99" s="183" t="s">
        <v>391</v>
      </c>
      <c r="H99" s="183">
        <v>10.445352403567776</v>
      </c>
      <c r="I99" s="183">
        <v>0.19113093</v>
      </c>
      <c r="J99" s="183">
        <v>0.29368898999999998</v>
      </c>
      <c r="K99" s="183">
        <v>0.64331874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466.173</v>
      </c>
      <c r="AL99" s="160" t="s">
        <v>245</v>
      </c>
    </row>
    <row r="100" spans="1:38" s="2" customFormat="1" ht="24.75" customHeight="1" thickBot="1" x14ac:dyDescent="0.3">
      <c r="A100" s="120" t="s">
        <v>243</v>
      </c>
      <c r="B100" s="120" t="s">
        <v>246</v>
      </c>
      <c r="C100" s="121" t="s">
        <v>408</v>
      </c>
      <c r="D100" s="196"/>
      <c r="E100" s="197">
        <v>0.29154581022506026</v>
      </c>
      <c r="F100" s="183">
        <v>10.168881371669501</v>
      </c>
      <c r="G100" s="183" t="s">
        <v>391</v>
      </c>
      <c r="H100" s="183">
        <v>9.9712743169246529</v>
      </c>
      <c r="I100" s="183">
        <v>0.17702999999999999</v>
      </c>
      <c r="J100" s="183">
        <v>0.26554499999999998</v>
      </c>
      <c r="K100" s="183">
        <v>0.58026500000000003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983.5</v>
      </c>
      <c r="AL100" s="160" t="s">
        <v>245</v>
      </c>
    </row>
    <row r="101" spans="1:38" s="2" customFormat="1" ht="24.75" customHeight="1" thickBot="1" x14ac:dyDescent="0.3">
      <c r="A101" s="120" t="s">
        <v>243</v>
      </c>
      <c r="B101" s="120" t="s">
        <v>247</v>
      </c>
      <c r="C101" s="121" t="s">
        <v>248</v>
      </c>
      <c r="D101" s="196"/>
      <c r="E101" s="197">
        <v>4.2229687222171443E-3</v>
      </c>
      <c r="F101" s="183">
        <v>5.9855851567246966E-2</v>
      </c>
      <c r="G101" s="183" t="s">
        <v>391</v>
      </c>
      <c r="H101" s="183">
        <v>0.11700090584115608</v>
      </c>
      <c r="I101" s="183">
        <v>2.0625800000000001E-3</v>
      </c>
      <c r="J101" s="183">
        <v>6.1877399999999997E-3</v>
      </c>
      <c r="K101" s="183">
        <v>1.4438060000000001E-2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103.129</v>
      </c>
      <c r="AL101" s="160" t="s">
        <v>245</v>
      </c>
    </row>
    <row r="102" spans="1:38" s="2" customFormat="1" ht="24.75" customHeight="1" thickBot="1" x14ac:dyDescent="0.3">
      <c r="A102" s="120" t="s">
        <v>243</v>
      </c>
      <c r="B102" s="120" t="s">
        <v>249</v>
      </c>
      <c r="C102" s="121" t="s">
        <v>409</v>
      </c>
      <c r="D102" s="196"/>
      <c r="E102" s="197">
        <v>0.14344875400873261</v>
      </c>
      <c r="F102" s="183">
        <v>1.8240809393463899</v>
      </c>
      <c r="G102" s="183" t="s">
        <v>391</v>
      </c>
      <c r="H102" s="183">
        <v>12.502677817629717</v>
      </c>
      <c r="I102" s="183">
        <v>2.1754381999999999E-2</v>
      </c>
      <c r="J102" s="183">
        <v>0.48262396000000007</v>
      </c>
      <c r="K102" s="183">
        <v>3.3613516299999997</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3362.8009999999999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4.7273279671428607E-5</v>
      </c>
      <c r="F104" s="183">
        <v>5.0660514450000043E-4</v>
      </c>
      <c r="G104" s="183" t="s">
        <v>391</v>
      </c>
      <c r="H104" s="183">
        <v>1.1663828194571437E-3</v>
      </c>
      <c r="I104" s="183">
        <v>2.5999999999999998E-4</v>
      </c>
      <c r="J104" s="183">
        <v>7.7999999999999999E-4</v>
      </c>
      <c r="K104" s="183">
        <v>1.8200000000000002E-3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13</v>
      </c>
      <c r="AL104" s="160" t="s">
        <v>245</v>
      </c>
    </row>
    <row r="105" spans="1:38" s="2" customFormat="1" ht="24.75" customHeight="1" thickBot="1" x14ac:dyDescent="0.3">
      <c r="A105" s="120" t="s">
        <v>243</v>
      </c>
      <c r="B105" s="120" t="s">
        <v>254</v>
      </c>
      <c r="C105" s="121" t="s">
        <v>255</v>
      </c>
      <c r="D105" s="196"/>
      <c r="E105" s="197">
        <v>3.9052580571428605E-4</v>
      </c>
      <c r="F105" s="183">
        <v>9.5367768869091003E-3</v>
      </c>
      <c r="G105" s="183" t="s">
        <v>391</v>
      </c>
      <c r="H105" s="183">
        <v>1.1252820685714293E-2</v>
      </c>
      <c r="I105" s="183">
        <v>2.8000000000000004E-3</v>
      </c>
      <c r="J105" s="183">
        <v>4.4000000000000003E-3</v>
      </c>
      <c r="K105" s="183">
        <v>9.5999999999999992E-3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1.1950977289769127E-2</v>
      </c>
      <c r="F107" s="183">
        <v>0.29567983960660738</v>
      </c>
      <c r="G107" s="183" t="s">
        <v>391</v>
      </c>
      <c r="H107" s="183">
        <v>1.6641765406825013</v>
      </c>
      <c r="I107" s="183">
        <v>2.1695571000000004E-2</v>
      </c>
      <c r="J107" s="183">
        <v>0.28927428000000005</v>
      </c>
      <c r="K107" s="183">
        <v>1.3740528300000003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7231.8570000000009</v>
      </c>
      <c r="AL107" s="160" t="s">
        <v>245</v>
      </c>
    </row>
    <row r="108" spans="1:38" s="2" customFormat="1" ht="24.75" customHeight="1" thickBot="1" x14ac:dyDescent="0.3">
      <c r="A108" s="132" t="s">
        <v>243</v>
      </c>
      <c r="B108" s="120" t="s">
        <v>259</v>
      </c>
      <c r="C108" s="133" t="s">
        <v>411</v>
      </c>
      <c r="D108" s="196"/>
      <c r="E108" s="197">
        <v>0.1060245798632435</v>
      </c>
      <c r="F108" s="183">
        <v>2.4027288839866876</v>
      </c>
      <c r="G108" s="183" t="s">
        <v>391</v>
      </c>
      <c r="H108" s="183">
        <v>2.2777171380016634</v>
      </c>
      <c r="I108" s="183">
        <v>3.6811749999999997E-2</v>
      </c>
      <c r="J108" s="183">
        <v>0.36811749999999999</v>
      </c>
      <c r="K108" s="183">
        <v>0.73623499999999997</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18405.875</v>
      </c>
      <c r="AL108" s="160" t="s">
        <v>245</v>
      </c>
    </row>
    <row r="109" spans="1:38" s="2" customFormat="1" ht="24.75" customHeight="1" thickBot="1" x14ac:dyDescent="0.3">
      <c r="A109" s="132" t="s">
        <v>243</v>
      </c>
      <c r="B109" s="120" t="s">
        <v>260</v>
      </c>
      <c r="C109" s="133" t="s">
        <v>412</v>
      </c>
      <c r="D109" s="196"/>
      <c r="E109" s="197">
        <v>1.0185156835859849E-2</v>
      </c>
      <c r="F109" s="183">
        <v>0.18090423154553398</v>
      </c>
      <c r="G109" s="183" t="s">
        <v>391</v>
      </c>
      <c r="H109" s="183">
        <v>0.29007528804252175</v>
      </c>
      <c r="I109" s="183">
        <v>1.339212E-2</v>
      </c>
      <c r="J109" s="183">
        <v>7.3656659999999999E-2</v>
      </c>
      <c r="K109" s="183">
        <v>7.3656659999999999E-2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669.60599999999999</v>
      </c>
      <c r="AL109" s="160" t="s">
        <v>245</v>
      </c>
    </row>
    <row r="110" spans="1:38" s="2" customFormat="1" ht="24.75" customHeight="1" thickBot="1" x14ac:dyDescent="0.3">
      <c r="A110" s="132" t="s">
        <v>243</v>
      </c>
      <c r="B110" s="120" t="s">
        <v>261</v>
      </c>
      <c r="C110" s="134" t="s">
        <v>413</v>
      </c>
      <c r="D110" s="196"/>
      <c r="E110" s="197">
        <v>2.6706009062547197E-3</v>
      </c>
      <c r="F110" s="183">
        <v>3.4341961897965227E-2</v>
      </c>
      <c r="G110" s="183" t="s">
        <v>391</v>
      </c>
      <c r="H110" s="183">
        <v>6.7130250921052542E-2</v>
      </c>
      <c r="I110" s="183">
        <v>1.1664410000000002E-2</v>
      </c>
      <c r="J110" s="183">
        <v>8.2679900000000001E-2</v>
      </c>
      <c r="K110" s="183">
        <v>8.2679900000000001E-2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566.07000000000005</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12.046666666666665</v>
      </c>
      <c r="F112" s="183" t="s">
        <v>390</v>
      </c>
      <c r="G112" s="183" t="s">
        <v>391</v>
      </c>
      <c r="H112" s="183">
        <v>23.755400000000002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301.16666666666663</v>
      </c>
      <c r="AL112" s="160" t="s">
        <v>430</v>
      </c>
    </row>
    <row r="113" spans="1:38" s="2" customFormat="1" ht="24.75" customHeight="1" thickBot="1" x14ac:dyDescent="0.3">
      <c r="A113" s="120" t="s">
        <v>263</v>
      </c>
      <c r="B113" s="135" t="s">
        <v>266</v>
      </c>
      <c r="C113" s="136" t="s">
        <v>267</v>
      </c>
      <c r="D113" s="181"/>
      <c r="E113" s="182">
        <v>4.2999610719036152</v>
      </c>
      <c r="F113" s="183">
        <v>12.338823545665303</v>
      </c>
      <c r="G113" s="183" t="s">
        <v>391</v>
      </c>
      <c r="H113" s="183">
        <v>15.518888662330852</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107.49902679759039</v>
      </c>
      <c r="AL113" s="160" t="s">
        <v>385</v>
      </c>
    </row>
    <row r="114" spans="1:38" s="2" customFormat="1" ht="24.75" customHeight="1" thickBot="1" x14ac:dyDescent="0.3">
      <c r="A114" s="120" t="s">
        <v>263</v>
      </c>
      <c r="B114" s="135" t="s">
        <v>268</v>
      </c>
      <c r="C114" s="136" t="s">
        <v>415</v>
      </c>
      <c r="D114" s="181"/>
      <c r="E114" s="182">
        <v>4.6321040000000001E-2</v>
      </c>
      <c r="F114" s="183" t="s">
        <v>391</v>
      </c>
      <c r="G114" s="183" t="s">
        <v>391</v>
      </c>
      <c r="H114" s="183">
        <v>0.15054338</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1.158026</v>
      </c>
      <c r="AL114" s="160" t="s">
        <v>385</v>
      </c>
    </row>
    <row r="115" spans="1:38" s="2" customFormat="1" ht="24.75" customHeight="1" thickBot="1" x14ac:dyDescent="0.3">
      <c r="A115" s="120" t="s">
        <v>263</v>
      </c>
      <c r="B115" s="135" t="s">
        <v>269</v>
      </c>
      <c r="C115" s="136" t="s">
        <v>270</v>
      </c>
      <c r="D115" s="181"/>
      <c r="E115" s="182">
        <v>3.4114853916065904E-2</v>
      </c>
      <c r="F115" s="183" t="s">
        <v>391</v>
      </c>
      <c r="G115" s="183" t="s">
        <v>391</v>
      </c>
      <c r="H115" s="183">
        <v>6.8229707832131808E-2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0.85287134790164754</v>
      </c>
      <c r="AL115" s="160" t="s">
        <v>385</v>
      </c>
    </row>
    <row r="116" spans="1:38" s="2" customFormat="1" ht="24.75" customHeight="1" thickBot="1" x14ac:dyDescent="0.3">
      <c r="A116" s="120" t="s">
        <v>263</v>
      </c>
      <c r="B116" s="120" t="s">
        <v>271</v>
      </c>
      <c r="C116" s="125" t="s">
        <v>416</v>
      </c>
      <c r="D116" s="181" t="s">
        <v>424</v>
      </c>
      <c r="E116" s="182">
        <v>0.60010692892640716</v>
      </c>
      <c r="F116" s="183">
        <v>3.221752018733115E-2</v>
      </c>
      <c r="G116" s="183" t="s">
        <v>391</v>
      </c>
      <c r="H116" s="183">
        <v>1.6428042160723515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14.550827045341428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4.0103572143665138</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0.38111708472151457</v>
      </c>
      <c r="J119" s="183">
        <v>6.835062468691909</v>
      </c>
      <c r="K119" s="183">
        <v>6.835062468691909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1.4777907321933599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0.8701525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1.926085</v>
      </c>
      <c r="G125" s="187" t="s">
        <v>391</v>
      </c>
      <c r="H125" s="183" t="s">
        <v>390</v>
      </c>
      <c r="I125" s="183">
        <v>2.3181209824739998E-4</v>
      </c>
      <c r="J125" s="183">
        <v>1.5383893792782E-3</v>
      </c>
      <c r="K125" s="183">
        <v>3.2523939845014002E-3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7024.6090377999999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8.951711999999952E-2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372.98799999999801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3.6496107294003634E-2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2.3704999999999993E-2</v>
      </c>
      <c r="F133" s="183">
        <v>5.2999999999999998E-4</v>
      </c>
      <c r="G133" s="183">
        <v>2.699E-3</v>
      </c>
      <c r="H133" s="183" t="s">
        <v>391</v>
      </c>
      <c r="I133" s="183">
        <v>2.4969000000000002E-3</v>
      </c>
      <c r="J133" s="183">
        <v>4.2804000000000002E-3</v>
      </c>
      <c r="K133" s="183">
        <v>7.1340000000000006E-3</v>
      </c>
      <c r="L133" s="183" t="s">
        <v>390</v>
      </c>
      <c r="M133" s="183">
        <v>6.4529999999999995E-3</v>
      </c>
      <c r="N133" s="183">
        <v>2.6735709E-3</v>
      </c>
      <c r="O133" s="183">
        <v>4.4782089999999996E-4</v>
      </c>
      <c r="P133" s="183">
        <v>0.13265469999999999</v>
      </c>
      <c r="Q133" s="183">
        <v>1.2116983000000001E-3</v>
      </c>
      <c r="R133" s="183">
        <v>1.2072468E-3</v>
      </c>
      <c r="S133" s="183">
        <v>1.1066429E-3</v>
      </c>
      <c r="T133" s="183">
        <v>1.5428899000000001E-3</v>
      </c>
      <c r="U133" s="183">
        <v>1.7610134E-3</v>
      </c>
      <c r="V133" s="183">
        <v>1.42554836E-2</v>
      </c>
      <c r="W133" s="183">
        <v>2.4038100000000001E-3</v>
      </c>
      <c r="X133" s="183">
        <v>1.1751960000000001E-6</v>
      </c>
      <c r="Y133" s="183">
        <v>6.4190630000000014E-7</v>
      </c>
      <c r="Z133" s="183">
        <v>5.7335320000000005E-7</v>
      </c>
      <c r="AA133" s="183">
        <v>6.2231969999999995E-7</v>
      </c>
      <c r="AB133" s="183">
        <v>3.0127752E-6</v>
      </c>
      <c r="AC133" s="183">
        <v>1.33545E-2</v>
      </c>
      <c r="AD133" s="183">
        <v>3.6502299999999994E-2</v>
      </c>
      <c r="AE133" s="184"/>
      <c r="AF133" s="191" t="s">
        <v>391</v>
      </c>
      <c r="AG133" s="191" t="s">
        <v>391</v>
      </c>
      <c r="AH133" s="191">
        <v>17.832257618</v>
      </c>
      <c r="AI133" s="191" t="s">
        <v>391</v>
      </c>
      <c r="AJ133" s="191" t="s">
        <v>391</v>
      </c>
      <c r="AK133" s="183">
        <v>89030</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0.45742469177805006</v>
      </c>
      <c r="F135" s="182">
        <v>0.17692841851792501</v>
      </c>
      <c r="G135" s="182">
        <v>1.5822866696725002E-2</v>
      </c>
      <c r="H135" s="182" t="s">
        <v>390</v>
      </c>
      <c r="I135" s="182">
        <v>0.60270737690252507</v>
      </c>
      <c r="J135" s="182">
        <v>0.64873753456572503</v>
      </c>
      <c r="K135" s="182">
        <v>0.66743728611640007</v>
      </c>
      <c r="L135" s="182">
        <v>0.2531370982990605</v>
      </c>
      <c r="M135" s="182">
        <v>8.0308240698014259</v>
      </c>
      <c r="N135" s="182">
        <v>7.0483678921775011E-2</v>
      </c>
      <c r="O135" s="182">
        <v>1.4384424269750002E-2</v>
      </c>
      <c r="P135" s="182" t="s">
        <v>390</v>
      </c>
      <c r="Q135" s="182">
        <v>5.8976139505975002E-2</v>
      </c>
      <c r="R135" s="182">
        <v>1.4384424269750001E-3</v>
      </c>
      <c r="S135" s="182">
        <v>2.8768848539500003E-2</v>
      </c>
      <c r="T135" s="182" t="s">
        <v>390</v>
      </c>
      <c r="U135" s="182">
        <v>1.0069096988825002E-2</v>
      </c>
      <c r="V135" s="182">
        <v>2.5215895744871752</v>
      </c>
      <c r="W135" s="182">
        <v>1.4384424269750002</v>
      </c>
      <c r="X135" s="182">
        <v>0.33515708548517503</v>
      </c>
      <c r="Y135" s="182">
        <v>0.66599884368942508</v>
      </c>
      <c r="Z135" s="182">
        <v>0.81703529852180012</v>
      </c>
      <c r="AA135" s="182" t="s">
        <v>390</v>
      </c>
      <c r="AB135" s="183">
        <v>1.8181912276964003</v>
      </c>
      <c r="AC135" s="182" t="s">
        <v>390</v>
      </c>
      <c r="AD135" s="182" t="s">
        <v>391</v>
      </c>
      <c r="AE135" s="184"/>
      <c r="AF135" s="191" t="s">
        <v>391</v>
      </c>
      <c r="AG135" s="191" t="s">
        <v>391</v>
      </c>
      <c r="AH135" s="191" t="s">
        <v>391</v>
      </c>
      <c r="AI135" s="191" t="s">
        <v>391</v>
      </c>
      <c r="AJ135" s="191" t="s">
        <v>391</v>
      </c>
      <c r="AK135" s="186">
        <v>143.84424269750002</v>
      </c>
      <c r="AL135" s="160" t="s">
        <v>385</v>
      </c>
    </row>
    <row r="136" spans="1:38" s="2" customFormat="1" ht="24.75" customHeight="1" thickBot="1" x14ac:dyDescent="0.3">
      <c r="A136" s="120" t="s">
        <v>288</v>
      </c>
      <c r="B136" s="120" t="s">
        <v>313</v>
      </c>
      <c r="C136" s="121" t="s">
        <v>314</v>
      </c>
      <c r="D136" s="181"/>
      <c r="E136" s="182" t="s">
        <v>391</v>
      </c>
      <c r="F136" s="183">
        <v>4.6844699999999996E-3</v>
      </c>
      <c r="G136" s="182" t="s">
        <v>391</v>
      </c>
      <c r="H136" s="183">
        <v>0.57184148000000012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3.0970799999999999E-3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2.0000000000000002E-5</v>
      </c>
      <c r="F139" s="183">
        <v>1.2509999999999999E-3</v>
      </c>
      <c r="G139" s="183">
        <v>9.9999999999999995E-7</v>
      </c>
      <c r="H139" s="183" t="s">
        <v>390</v>
      </c>
      <c r="I139" s="183">
        <v>0.40287011999999994</v>
      </c>
      <c r="J139" s="183">
        <v>0.40288781999999995</v>
      </c>
      <c r="K139" s="183">
        <v>0.40290846999999991</v>
      </c>
      <c r="L139" s="183" t="s">
        <v>390</v>
      </c>
      <c r="M139" s="183">
        <v>3.0000000000000001E-6</v>
      </c>
      <c r="N139" s="183">
        <v>8.7751199999999991E-3</v>
      </c>
      <c r="O139" s="183">
        <v>3.4145199999999999E-3</v>
      </c>
      <c r="P139" s="183">
        <v>7.5245199999999998E-3</v>
      </c>
      <c r="Q139" s="183">
        <v>3.85367E-3</v>
      </c>
      <c r="R139" s="183">
        <v>1.74682E-2</v>
      </c>
      <c r="S139" s="183">
        <v>1.3948390000000001E-2</v>
      </c>
      <c r="T139" s="183">
        <v>3.81E-3</v>
      </c>
      <c r="U139" s="183" t="s">
        <v>390</v>
      </c>
      <c r="V139" s="183" t="s">
        <v>390</v>
      </c>
      <c r="W139" s="183">
        <v>4.096426000000001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307.15931829846585</v>
      </c>
      <c r="F141" s="19">
        <f t="shared" ref="F141:AD141" si="0">SUM(F14:F140)</f>
        <v>414.98279854043278</v>
      </c>
      <c r="G141" s="19">
        <f t="shared" si="0"/>
        <v>218.3626664145616</v>
      </c>
      <c r="H141" s="19">
        <f t="shared" si="0"/>
        <v>85.506944359533108</v>
      </c>
      <c r="I141" s="19">
        <f t="shared" si="0"/>
        <v>82.833306349700479</v>
      </c>
      <c r="J141" s="19">
        <f t="shared" si="0"/>
        <v>101.68852300726705</v>
      </c>
      <c r="K141" s="19">
        <f t="shared" si="0"/>
        <v>124.75979513143724</v>
      </c>
      <c r="L141" s="19">
        <f t="shared" si="0"/>
        <v>9.1217129356156565</v>
      </c>
      <c r="M141" s="19">
        <f t="shared" si="0"/>
        <v>1428.2087138914901</v>
      </c>
      <c r="N141" s="19">
        <f t="shared" si="0"/>
        <v>86.288055382558397</v>
      </c>
      <c r="O141" s="19">
        <f t="shared" si="0"/>
        <v>1.8703168443282867</v>
      </c>
      <c r="P141" s="19">
        <f t="shared" si="0"/>
        <v>3.2947639640326951</v>
      </c>
      <c r="Q141" s="19">
        <f t="shared" si="0"/>
        <v>3.0604281770754258</v>
      </c>
      <c r="R141" s="19">
        <f>SUM(R14:R140)</f>
        <v>12.486548172936979</v>
      </c>
      <c r="S141" s="19">
        <f t="shared" si="0"/>
        <v>60.435263114584018</v>
      </c>
      <c r="T141" s="19">
        <f t="shared" si="0"/>
        <v>13.046571241948001</v>
      </c>
      <c r="U141" s="19">
        <f t="shared" si="0"/>
        <v>30.26713357135214</v>
      </c>
      <c r="V141" s="19">
        <f t="shared" si="0"/>
        <v>68.978832229187503</v>
      </c>
      <c r="W141" s="19">
        <f t="shared" si="0"/>
        <v>67.301795477566856</v>
      </c>
      <c r="X141" s="19">
        <f t="shared" si="0"/>
        <v>15.736156725413558</v>
      </c>
      <c r="Y141" s="19">
        <f t="shared" si="0"/>
        <v>12.886542838920921</v>
      </c>
      <c r="Z141" s="19">
        <f t="shared" si="0"/>
        <v>7.3088521547158685</v>
      </c>
      <c r="AA141" s="19">
        <f t="shared" si="0"/>
        <v>8.3934651409562999</v>
      </c>
      <c r="AB141" s="19">
        <f t="shared" si="0"/>
        <v>44.339809257702576</v>
      </c>
      <c r="AC141" s="19">
        <f t="shared" si="0"/>
        <v>15.753120579133157</v>
      </c>
      <c r="AD141" s="19">
        <f t="shared" si="0"/>
        <v>1.9789079010217927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307.15931829846585</v>
      </c>
      <c r="F152" s="13">
        <f t="shared" ref="F152:AD152" si="1">SUM(F$141, F$151, IF(AND(ISNUMBER(SEARCH($B$4,"AT|BE|CH|GB|IE|LT|LU|NL")),SUM(F$143:F$149)&gt;0),SUM(F$143:F$149)-SUM(F$27:F$33),0))</f>
        <v>414.98279854043278</v>
      </c>
      <c r="G152" s="13">
        <f t="shared" si="1"/>
        <v>218.3626664145616</v>
      </c>
      <c r="H152" s="13">
        <f t="shared" si="1"/>
        <v>85.506944359533108</v>
      </c>
      <c r="I152" s="13">
        <f t="shared" si="1"/>
        <v>82.833306349700479</v>
      </c>
      <c r="J152" s="13">
        <f t="shared" si="1"/>
        <v>101.68852300726705</v>
      </c>
      <c r="K152" s="13">
        <f t="shared" si="1"/>
        <v>124.75979513143724</v>
      </c>
      <c r="L152" s="13">
        <f t="shared" si="1"/>
        <v>9.1217129356156565</v>
      </c>
      <c r="M152" s="13">
        <f t="shared" si="1"/>
        <v>1428.2087138914901</v>
      </c>
      <c r="N152" s="13">
        <f t="shared" si="1"/>
        <v>86.288055382558397</v>
      </c>
      <c r="O152" s="13">
        <f t="shared" si="1"/>
        <v>1.8703168443282867</v>
      </c>
      <c r="P152" s="13">
        <f t="shared" si="1"/>
        <v>3.2947639640326951</v>
      </c>
      <c r="Q152" s="13">
        <f t="shared" si="1"/>
        <v>3.0604281770754258</v>
      </c>
      <c r="R152" s="13">
        <f t="shared" si="1"/>
        <v>12.486548172936979</v>
      </c>
      <c r="S152" s="13">
        <f t="shared" si="1"/>
        <v>60.435263114584018</v>
      </c>
      <c r="T152" s="13">
        <f t="shared" si="1"/>
        <v>13.046571241948001</v>
      </c>
      <c r="U152" s="13">
        <f t="shared" si="1"/>
        <v>30.26713357135214</v>
      </c>
      <c r="V152" s="13">
        <f t="shared" si="1"/>
        <v>68.978832229187503</v>
      </c>
      <c r="W152" s="13">
        <f t="shared" si="1"/>
        <v>67.301795477566856</v>
      </c>
      <c r="X152" s="13">
        <f t="shared" si="1"/>
        <v>15.736156725413558</v>
      </c>
      <c r="Y152" s="13">
        <f t="shared" si="1"/>
        <v>12.886542838920921</v>
      </c>
      <c r="Z152" s="13">
        <f t="shared" si="1"/>
        <v>7.3088521547158685</v>
      </c>
      <c r="AA152" s="13">
        <f t="shared" si="1"/>
        <v>8.3934651409562999</v>
      </c>
      <c r="AB152" s="13">
        <f t="shared" si="1"/>
        <v>44.339809257702576</v>
      </c>
      <c r="AC152" s="13">
        <f t="shared" si="1"/>
        <v>15.753120579133157</v>
      </c>
      <c r="AD152" s="13">
        <f t="shared" si="1"/>
        <v>1.9789079010217927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307.15931829846585</v>
      </c>
      <c r="F154" s="13">
        <f>SUM(F$141, F$153, -1 * IF(OR($B$6=2005,$B$6&gt;=2020),SUM(F$99:F$122),0), IF(AND(ISNUMBER(SEARCH($B$4,"AT|BE|CH|GB|IE|LT|LU|NL")),SUM(F$143:F$149)&gt;0),SUM(F$143:F$149)-SUM(F$27:F$33),0))</f>
        <v>414.98279854043278</v>
      </c>
      <c r="G154" s="13">
        <f>SUM(G$141, G$153, IF(AND(ISNUMBER(SEARCH($B$4,"AT|BE|CH|GB|IE|LT|LU|NL")),SUM(G$143:G$149)&gt;0),SUM(G$143:G$149)-SUM(G$27:G$33),0))</f>
        <v>218.3626664145616</v>
      </c>
      <c r="H154" s="13">
        <f>SUM(H$141, H$153, IF(AND(ISNUMBER(SEARCH($B$4,"AT|BE|CH|GB|IE|LT|LU|NL")),SUM(H$143:H$149)&gt;0),SUM(H$143:H$149)-SUM(H$27:H$33),0))</f>
        <v>85.506944359533108</v>
      </c>
      <c r="I154" s="13">
        <f t="shared" ref="I154:AD154" si="2">SUM(I$141, I$153, IF(AND(ISNUMBER(SEARCH($B$4,"AT|BE|CH|GB|IE|LT|LU|NL")),SUM(I$143:I$149)&gt;0),SUM(I$143:I$149)-SUM(I$27:I$33),0))</f>
        <v>82.833306349700479</v>
      </c>
      <c r="J154" s="13">
        <f t="shared" si="2"/>
        <v>101.68852300726705</v>
      </c>
      <c r="K154" s="13">
        <f t="shared" si="2"/>
        <v>124.75979513143724</v>
      </c>
      <c r="L154" s="13">
        <f t="shared" si="2"/>
        <v>9.1217129356156565</v>
      </c>
      <c r="M154" s="13">
        <f t="shared" si="2"/>
        <v>1428.2087138914901</v>
      </c>
      <c r="N154" s="13">
        <f t="shared" si="2"/>
        <v>86.288055382558397</v>
      </c>
      <c r="O154" s="13">
        <f t="shared" si="2"/>
        <v>1.8703168443282867</v>
      </c>
      <c r="P154" s="13">
        <f t="shared" si="2"/>
        <v>3.2947639640326951</v>
      </c>
      <c r="Q154" s="13">
        <f t="shared" si="2"/>
        <v>3.0604281770754258</v>
      </c>
      <c r="R154" s="13">
        <f t="shared" si="2"/>
        <v>12.486548172936979</v>
      </c>
      <c r="S154" s="13">
        <f t="shared" si="2"/>
        <v>60.435263114584018</v>
      </c>
      <c r="T154" s="13">
        <f t="shared" si="2"/>
        <v>13.046571241948001</v>
      </c>
      <c r="U154" s="13">
        <f t="shared" si="2"/>
        <v>30.26713357135214</v>
      </c>
      <c r="V154" s="13">
        <f t="shared" si="2"/>
        <v>68.978832229187503</v>
      </c>
      <c r="W154" s="13">
        <f t="shared" si="2"/>
        <v>67.301795477566856</v>
      </c>
      <c r="X154" s="13">
        <f t="shared" si="2"/>
        <v>15.736156725413558</v>
      </c>
      <c r="Y154" s="13">
        <f t="shared" si="2"/>
        <v>12.886542838920921</v>
      </c>
      <c r="Z154" s="13">
        <f t="shared" si="2"/>
        <v>7.3088521547158685</v>
      </c>
      <c r="AA154" s="13">
        <f t="shared" si="2"/>
        <v>8.3934651409562999</v>
      </c>
      <c r="AB154" s="13">
        <f t="shared" si="2"/>
        <v>44.339809257702576</v>
      </c>
      <c r="AC154" s="13">
        <f t="shared" si="2"/>
        <v>15.753120579133157</v>
      </c>
      <c r="AD154" s="13">
        <f t="shared" si="2"/>
        <v>1.9789079010217927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2.4320771570356521</v>
      </c>
      <c r="F157" s="22">
        <v>0.3209130854511773</v>
      </c>
      <c r="G157" s="22">
        <v>4.0366425842915388E-2</v>
      </c>
      <c r="H157" s="22" t="s">
        <v>390</v>
      </c>
      <c r="I157" s="22">
        <v>4.0366425842915388E-2</v>
      </c>
      <c r="J157" s="22">
        <v>4.0366425842915388E-2</v>
      </c>
      <c r="K157" s="22">
        <v>4.0366425842915388E-2</v>
      </c>
      <c r="L157" s="22">
        <v>1.9375884404599385E-2</v>
      </c>
      <c r="M157" s="22">
        <v>0.4480673268563608</v>
      </c>
      <c r="N157" s="22" t="s">
        <v>390</v>
      </c>
      <c r="O157" s="22">
        <v>1.7559395241668191E-3</v>
      </c>
      <c r="P157" s="22">
        <v>1.0697102848372577E-3</v>
      </c>
      <c r="Q157" s="22">
        <v>2.0183212921457693E-5</v>
      </c>
      <c r="R157" s="22">
        <v>6.0549638764373073E-3</v>
      </c>
      <c r="S157" s="22">
        <v>4.2788411393490308E-3</v>
      </c>
      <c r="T157" s="22">
        <v>1.7761227370882769E-3</v>
      </c>
      <c r="U157" s="22">
        <v>2.0183212921457693E-5</v>
      </c>
      <c r="V157" s="22">
        <v>0.35078424057493468</v>
      </c>
      <c r="W157" s="22" t="s">
        <v>390</v>
      </c>
      <c r="X157" s="22" t="s">
        <v>390</v>
      </c>
      <c r="Y157" s="22" t="s">
        <v>390</v>
      </c>
      <c r="Z157" s="22" t="s">
        <v>390</v>
      </c>
      <c r="AA157" s="22" t="s">
        <v>390</v>
      </c>
      <c r="AB157" s="22" t="s">
        <v>390</v>
      </c>
      <c r="AC157" s="22" t="s">
        <v>391</v>
      </c>
      <c r="AD157" s="22" t="s">
        <v>391</v>
      </c>
      <c r="AE157" s="59"/>
      <c r="AF157" s="22">
        <v>8638.4151303838917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6.4693592964347929E-2</v>
      </c>
      <c r="F158" s="22">
        <v>7.0977664548822678E-2</v>
      </c>
      <c r="G158" s="22">
        <v>9.0357415708461298E-4</v>
      </c>
      <c r="H158" s="22" t="s">
        <v>390</v>
      </c>
      <c r="I158" s="22">
        <v>9.3574157084612945E-5</v>
      </c>
      <c r="J158" s="22">
        <v>9.3574157084612945E-5</v>
      </c>
      <c r="K158" s="22">
        <v>9.3574157084612945E-5</v>
      </c>
      <c r="L158" s="22">
        <v>1.4036123562691941E-5</v>
      </c>
      <c r="M158" s="22">
        <v>0.34233892314363917</v>
      </c>
      <c r="N158" s="22">
        <v>6.5479193675501444</v>
      </c>
      <c r="O158" s="22">
        <v>3.323047583318067E-5</v>
      </c>
      <c r="P158" s="22">
        <v>2.596971516274224E-5</v>
      </c>
      <c r="Q158" s="22">
        <v>8.5678707854230641E-7</v>
      </c>
      <c r="R158" s="22">
        <v>5.7236123562691944E-5</v>
      </c>
      <c r="S158" s="22">
        <v>1.2331886065096898E-4</v>
      </c>
      <c r="T158" s="22">
        <v>3.9217262911722972E-5</v>
      </c>
      <c r="U158" s="22">
        <v>5.8678707854230656E-7</v>
      </c>
      <c r="V158" s="22">
        <v>6.6532594250652876E-3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138.26596961610716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0.23484000000000002</v>
      </c>
      <c r="F163" s="24">
        <v>0.61799999999999999</v>
      </c>
      <c r="G163" s="24">
        <v>4.6968000000000003E-2</v>
      </c>
      <c r="H163" s="24">
        <v>5.3148000000000001E-2</v>
      </c>
      <c r="I163" s="24" t="s">
        <v>390</v>
      </c>
      <c r="J163" s="24" t="s">
        <v>390</v>
      </c>
      <c r="K163" s="24" t="s">
        <v>390</v>
      </c>
      <c r="L163" s="24" t="s">
        <v>390</v>
      </c>
      <c r="M163" s="24">
        <v>6.6744000000000003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1236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2004</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41" customFormat="1" ht="24.75" customHeight="1" thickBot="1" x14ac:dyDescent="0.3">
      <c r="A14" s="120" t="s">
        <v>50</v>
      </c>
      <c r="B14" s="120" t="s">
        <v>51</v>
      </c>
      <c r="C14" s="121" t="s">
        <v>52</v>
      </c>
      <c r="D14" s="181"/>
      <c r="E14" s="182">
        <v>95.421533029000003</v>
      </c>
      <c r="F14" s="183">
        <v>6.3559750599999978</v>
      </c>
      <c r="G14" s="183">
        <v>126.43098672999999</v>
      </c>
      <c r="H14" s="183">
        <v>1.2636470000000001E-3</v>
      </c>
      <c r="I14" s="183">
        <v>2.5330653429999992</v>
      </c>
      <c r="J14" s="183">
        <v>3.8388559549999988</v>
      </c>
      <c r="K14" s="183">
        <v>4.6920376800000021</v>
      </c>
      <c r="L14" s="183">
        <v>2.1369970558271674E-2</v>
      </c>
      <c r="M14" s="183">
        <v>9.2256200380000006</v>
      </c>
      <c r="N14" s="183">
        <v>2.1197385869053522</v>
      </c>
      <c r="O14" s="183">
        <v>0.18752346073981815</v>
      </c>
      <c r="P14" s="183">
        <v>1.4150330541663616</v>
      </c>
      <c r="Q14" s="183">
        <v>0.47407207204567192</v>
      </c>
      <c r="R14" s="183">
        <v>4.9095601683574284</v>
      </c>
      <c r="S14" s="183">
        <v>1.3254497277690174</v>
      </c>
      <c r="T14" s="183">
        <v>4.3416363032741989</v>
      </c>
      <c r="U14" s="183">
        <v>24.081976322760269</v>
      </c>
      <c r="V14" s="183">
        <v>7.0436842082323219</v>
      </c>
      <c r="W14" s="183">
        <v>2.0585169403670656</v>
      </c>
      <c r="X14" s="183">
        <v>2.9671458229094923E-3</v>
      </c>
      <c r="Y14" s="183">
        <v>5.5643937993748007E-3</v>
      </c>
      <c r="Z14" s="183">
        <v>4.3920294339675411E-3</v>
      </c>
      <c r="AA14" s="183">
        <v>3.138703919298505E-3</v>
      </c>
      <c r="AB14" s="183">
        <v>1.6062272975550351E-2</v>
      </c>
      <c r="AC14" s="183">
        <v>3.9236753447172203</v>
      </c>
      <c r="AD14" s="183">
        <v>0.68344928133895422</v>
      </c>
      <c r="AE14" s="184"/>
      <c r="AF14" s="183">
        <v>6643.3675109136138</v>
      </c>
      <c r="AG14" s="183">
        <v>572918.00445784547</v>
      </c>
      <c r="AH14" s="183">
        <v>24777.807217459685</v>
      </c>
      <c r="AI14" s="183">
        <v>3099.2122717993329</v>
      </c>
      <c r="AJ14" s="183">
        <v>4768.6012379249996</v>
      </c>
      <c r="AK14" s="185" t="s">
        <v>391</v>
      </c>
      <c r="AL14" s="160" t="s">
        <v>49</v>
      </c>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row>
    <row r="15" spans="1:67" s="141" customFormat="1" ht="24.75" customHeight="1" thickBot="1" x14ac:dyDescent="0.3">
      <c r="A15" s="120" t="s">
        <v>53</v>
      </c>
      <c r="B15" s="120" t="s">
        <v>54</v>
      </c>
      <c r="C15" s="121" t="s">
        <v>55</v>
      </c>
      <c r="D15" s="181"/>
      <c r="E15" s="182">
        <v>0.59608799999999984</v>
      </c>
      <c r="F15" s="183">
        <v>7.8961140014000009E-3</v>
      </c>
      <c r="G15" s="183">
        <v>0.87779366799999992</v>
      </c>
      <c r="H15" s="183" t="s">
        <v>390</v>
      </c>
      <c r="I15" s="183">
        <v>1.4771599999999999E-2</v>
      </c>
      <c r="J15" s="183">
        <v>1.8318800000000003E-2</v>
      </c>
      <c r="K15" s="183">
        <v>2.0750000000000001E-2</v>
      </c>
      <c r="L15" s="183">
        <v>7.6626262783553202E-4</v>
      </c>
      <c r="M15" s="183">
        <v>6.20309E-2</v>
      </c>
      <c r="N15" s="183">
        <v>1.4892491328641856E-2</v>
      </c>
      <c r="O15" s="183">
        <v>4.8404486147087967E-3</v>
      </c>
      <c r="P15" s="183">
        <v>1.4003324074116572E-3</v>
      </c>
      <c r="Q15" s="183">
        <v>8.8904207096611333E-3</v>
      </c>
      <c r="R15" s="183">
        <v>1.4982488845289807E-2</v>
      </c>
      <c r="S15" s="183">
        <v>1.7852937631342197E-2</v>
      </c>
      <c r="T15" s="183">
        <v>0.46313238862138667</v>
      </c>
      <c r="U15" s="183">
        <v>5.2899967141866924E-3</v>
      </c>
      <c r="V15" s="183">
        <v>0.25230856268799134</v>
      </c>
      <c r="W15" s="183">
        <v>6.7570722939049822E-3</v>
      </c>
      <c r="X15" s="183">
        <v>1.1675223169629545E-5</v>
      </c>
      <c r="Y15" s="183">
        <v>3.0645285270802269E-5</v>
      </c>
      <c r="Z15" s="183">
        <v>1.3357756293635112E-5</v>
      </c>
      <c r="AA15" s="183">
        <v>1.7791378284733246E-5</v>
      </c>
      <c r="AB15" s="183">
        <v>7.3469643018800164E-5</v>
      </c>
      <c r="AC15" s="183">
        <v>1.4922526329430306E-5</v>
      </c>
      <c r="AD15" s="183">
        <v>5.8744733648562111E-3</v>
      </c>
      <c r="AE15" s="184"/>
      <c r="AF15" s="183">
        <v>1852.2765026622149</v>
      </c>
      <c r="AG15" s="186">
        <v>1994.4817600000001</v>
      </c>
      <c r="AH15" s="183">
        <v>8929.1467660711332</v>
      </c>
      <c r="AI15" s="186" t="s">
        <v>391</v>
      </c>
      <c r="AJ15" s="186" t="s">
        <v>391</v>
      </c>
      <c r="AK15" s="185" t="s">
        <v>391</v>
      </c>
      <c r="AL15" s="160" t="s">
        <v>49</v>
      </c>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row>
    <row r="16" spans="1:67" s="141" customFormat="1" ht="24.75" customHeight="1" thickBot="1" x14ac:dyDescent="0.3">
      <c r="A16" s="120" t="s">
        <v>53</v>
      </c>
      <c r="B16" s="120" t="s">
        <v>56</v>
      </c>
      <c r="C16" s="121" t="s">
        <v>57</v>
      </c>
      <c r="D16" s="181"/>
      <c r="E16" s="182">
        <v>6.1145149999999981</v>
      </c>
      <c r="F16" s="183">
        <v>0.34614600000000001</v>
      </c>
      <c r="G16" s="183">
        <v>9.440284559000002</v>
      </c>
      <c r="H16" s="183">
        <v>4.0000000000000002E-4</v>
      </c>
      <c r="I16" s="183">
        <v>0.24421168999999998</v>
      </c>
      <c r="J16" s="183">
        <v>0.36504562999999995</v>
      </c>
      <c r="K16" s="183">
        <v>0.38591399999999998</v>
      </c>
      <c r="L16" s="183">
        <v>1.5618656848560243E-3</v>
      </c>
      <c r="M16" s="183">
        <v>1.8848710000000002</v>
      </c>
      <c r="N16" s="183">
        <v>0.10635119128359488</v>
      </c>
      <c r="O16" s="183">
        <v>7.9828947399366978E-3</v>
      </c>
      <c r="P16" s="183">
        <v>7.7922779833796599E-2</v>
      </c>
      <c r="Q16" s="183">
        <v>2.3135171978488602E-2</v>
      </c>
      <c r="R16" s="183">
        <v>0.23460128571053365</v>
      </c>
      <c r="S16" s="183">
        <v>2.7809938903715359E-2</v>
      </c>
      <c r="T16" s="183">
        <v>0.18950729966479063</v>
      </c>
      <c r="U16" s="183">
        <v>1.1559844299691096</v>
      </c>
      <c r="V16" s="183">
        <v>0.26131556428289654</v>
      </c>
      <c r="W16" s="183">
        <v>5.8844937724163937E-2</v>
      </c>
      <c r="X16" s="183">
        <v>4.13278693E-2</v>
      </c>
      <c r="Y16" s="183">
        <v>3.0439578850000003E-3</v>
      </c>
      <c r="Z16" s="183">
        <v>2.7771467950000002E-3</v>
      </c>
      <c r="AA16" s="183">
        <v>2.7771467950000002E-3</v>
      </c>
      <c r="AB16" s="183">
        <v>4.9926120774999999E-2</v>
      </c>
      <c r="AC16" s="183">
        <v>0.17201327973798733</v>
      </c>
      <c r="AD16" s="183">
        <v>1.5385386704000491E-2</v>
      </c>
      <c r="AE16" s="184"/>
      <c r="AF16" s="183">
        <v>403.53742412700001</v>
      </c>
      <c r="AG16" s="186">
        <v>25665.873929999998</v>
      </c>
      <c r="AH16" s="183">
        <v>30102.270425592862</v>
      </c>
      <c r="AI16" s="186" t="s">
        <v>391</v>
      </c>
      <c r="AJ16" s="186" t="s">
        <v>391</v>
      </c>
      <c r="AK16" s="185" t="s">
        <v>391</v>
      </c>
      <c r="AL16" s="160" t="s">
        <v>49</v>
      </c>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row>
    <row r="17" spans="1:39" s="140" customFormat="1" ht="24.75" customHeight="1" thickBot="1" x14ac:dyDescent="0.3">
      <c r="A17" s="120" t="s">
        <v>53</v>
      </c>
      <c r="B17" s="120" t="s">
        <v>58</v>
      </c>
      <c r="C17" s="121" t="s">
        <v>59</v>
      </c>
      <c r="D17" s="181"/>
      <c r="E17" s="182">
        <v>8.1092050604064099</v>
      </c>
      <c r="F17" s="183">
        <v>0.82992749791440013</v>
      </c>
      <c r="G17" s="183">
        <v>12.357376427618005</v>
      </c>
      <c r="H17" s="183">
        <v>7.2365000000000016E-4</v>
      </c>
      <c r="I17" s="183">
        <v>0.90372271300000007</v>
      </c>
      <c r="J17" s="183">
        <v>1.3292936469999985</v>
      </c>
      <c r="K17" s="183">
        <v>1.5728531167599995</v>
      </c>
      <c r="L17" s="183">
        <v>2.2493260330000001E-3</v>
      </c>
      <c r="M17" s="183">
        <v>109.86514328182004</v>
      </c>
      <c r="N17" s="183">
        <v>13.480701653965857</v>
      </c>
      <c r="O17" s="183">
        <v>0.31660379502390806</v>
      </c>
      <c r="P17" s="183">
        <v>0.24968496561254272</v>
      </c>
      <c r="Q17" s="183">
        <v>0.12796432078066974</v>
      </c>
      <c r="R17" s="183">
        <v>1.0043684231256897</v>
      </c>
      <c r="S17" s="183">
        <v>4.7780246266191275</v>
      </c>
      <c r="T17" s="183">
        <v>0.12428828375932738</v>
      </c>
      <c r="U17" s="183">
        <v>0.62931897822722804</v>
      </c>
      <c r="V17" s="183">
        <v>16.522724609915407</v>
      </c>
      <c r="W17" s="183">
        <v>46.097949989317307</v>
      </c>
      <c r="X17" s="183">
        <v>2.3544898743682503E-2</v>
      </c>
      <c r="Y17" s="183">
        <v>0.2020810218951955</v>
      </c>
      <c r="Z17" s="183">
        <v>6.7095708811928487E-2</v>
      </c>
      <c r="AA17" s="183">
        <v>5.2995870954430965E-2</v>
      </c>
      <c r="AB17" s="183">
        <v>0.34571750040523747</v>
      </c>
      <c r="AC17" s="183">
        <v>0.32251960121319234</v>
      </c>
      <c r="AD17" s="183">
        <v>0.70749595012300692</v>
      </c>
      <c r="AE17" s="184"/>
      <c r="AF17" s="183">
        <v>1564.7993659156468</v>
      </c>
      <c r="AG17" s="186">
        <v>30180.32314804077</v>
      </c>
      <c r="AH17" s="183">
        <v>37390.846881660873</v>
      </c>
      <c r="AI17" s="186" t="s">
        <v>391</v>
      </c>
      <c r="AJ17" s="186" t="s">
        <v>391</v>
      </c>
      <c r="AK17" s="185" t="s">
        <v>391</v>
      </c>
      <c r="AL17" s="160" t="s">
        <v>49</v>
      </c>
    </row>
    <row r="18" spans="1:39" s="140" customFormat="1" ht="24.75" customHeight="1" thickBot="1" x14ac:dyDescent="0.3">
      <c r="A18" s="120" t="s">
        <v>53</v>
      </c>
      <c r="B18" s="120" t="s">
        <v>60</v>
      </c>
      <c r="C18" s="121" t="s">
        <v>61</v>
      </c>
      <c r="D18" s="181"/>
      <c r="E18" s="182">
        <v>3.4536391999999999E-2</v>
      </c>
      <c r="F18" s="182">
        <v>1.7136919999999995E-3</v>
      </c>
      <c r="G18" s="182">
        <v>1.6997353199999993E-3</v>
      </c>
      <c r="H18" s="182" t="s">
        <v>391</v>
      </c>
      <c r="I18" s="182">
        <v>1.2788699999999999E-3</v>
      </c>
      <c r="J18" s="182">
        <v>1.5552999999999999E-3</v>
      </c>
      <c r="K18" s="182">
        <v>2.0619559999999998E-3</v>
      </c>
      <c r="L18" s="182">
        <v>4.6813046000000006E-5</v>
      </c>
      <c r="M18" s="182">
        <v>2.0850074E-2</v>
      </c>
      <c r="N18" s="182">
        <v>3.8323044543074936E-5</v>
      </c>
      <c r="O18" s="182">
        <v>6.8611768059097787E-6</v>
      </c>
      <c r="P18" s="182">
        <v>1.0555707682012858E-4</v>
      </c>
      <c r="Q18" s="182">
        <v>1.2271235436351905E-4</v>
      </c>
      <c r="R18" s="182">
        <v>4.1283274137162092E-5</v>
      </c>
      <c r="S18" s="182">
        <v>2.7173264005958204E-5</v>
      </c>
      <c r="T18" s="182">
        <v>2.7524883367644833E-5</v>
      </c>
      <c r="U18" s="182">
        <v>1.4496386065229598E-5</v>
      </c>
      <c r="V18" s="182">
        <v>4.0789062591934348E-4</v>
      </c>
      <c r="W18" s="182">
        <v>4.4482903470659328E-4</v>
      </c>
      <c r="X18" s="182">
        <v>4.8345748207038054E-7</v>
      </c>
      <c r="Y18" s="182">
        <v>7.3081867672561558E-7</v>
      </c>
      <c r="Z18" s="182">
        <v>7.1028428263742263E-7</v>
      </c>
      <c r="AA18" s="182">
        <v>6.9670132589305392E-7</v>
      </c>
      <c r="AB18" s="183">
        <v>2.6212617673264741E-6</v>
      </c>
      <c r="AC18" s="182">
        <v>2.0660195584677945E-5</v>
      </c>
      <c r="AD18" s="182">
        <v>2.1886847193411517E-5</v>
      </c>
      <c r="AE18" s="184"/>
      <c r="AF18" s="186">
        <v>51.023119999999999</v>
      </c>
      <c r="AG18" s="186">
        <v>104.490989010852</v>
      </c>
      <c r="AH18" s="186">
        <v>2435.8361662290708</v>
      </c>
      <c r="AI18" s="186" t="s">
        <v>391</v>
      </c>
      <c r="AJ18" s="186" t="s">
        <v>391</v>
      </c>
      <c r="AK18" s="185" t="s">
        <v>391</v>
      </c>
      <c r="AL18" s="160" t="s">
        <v>49</v>
      </c>
    </row>
    <row r="19" spans="1:39" s="140" customFormat="1" ht="24.75" customHeight="1" thickBot="1" x14ac:dyDescent="0.3">
      <c r="A19" s="120" t="s">
        <v>53</v>
      </c>
      <c r="B19" s="120" t="s">
        <v>62</v>
      </c>
      <c r="C19" s="121" t="s">
        <v>63</v>
      </c>
      <c r="D19" s="181"/>
      <c r="E19" s="182">
        <v>9.6571256059999921</v>
      </c>
      <c r="F19" s="183">
        <v>0.50109848199999962</v>
      </c>
      <c r="G19" s="183">
        <v>16.857467243400013</v>
      </c>
      <c r="H19" s="183">
        <v>1.0000000000000001E-5</v>
      </c>
      <c r="I19" s="183">
        <v>0.28666278899999964</v>
      </c>
      <c r="J19" s="183">
        <v>0.3915390659999996</v>
      </c>
      <c r="K19" s="183">
        <v>0.46288886399999968</v>
      </c>
      <c r="L19" s="183">
        <v>7.9659368610983834E-3</v>
      </c>
      <c r="M19" s="183">
        <v>1.4315939985000008</v>
      </c>
      <c r="N19" s="183">
        <v>9.2757924583721077E-2</v>
      </c>
      <c r="O19" s="183">
        <v>1.3692377989757082E-2</v>
      </c>
      <c r="P19" s="183">
        <v>7.8132539663348516E-2</v>
      </c>
      <c r="Q19" s="183">
        <v>6.0141866645553294E-2</v>
      </c>
      <c r="R19" s="183">
        <v>0.33747306929172161</v>
      </c>
      <c r="S19" s="183">
        <v>0.11244306178584446</v>
      </c>
      <c r="T19" s="183">
        <v>2.2864476726138618</v>
      </c>
      <c r="U19" s="183">
        <v>1.5892319811488216</v>
      </c>
      <c r="V19" s="183">
        <v>1.0541101341959833</v>
      </c>
      <c r="W19" s="183">
        <v>0.24349391656992225</v>
      </c>
      <c r="X19" s="183">
        <v>1.1484618366663765E-4</v>
      </c>
      <c r="Y19" s="183">
        <v>2.2894952780196987E-4</v>
      </c>
      <c r="Z19" s="183">
        <v>1.35108297761014E-4</v>
      </c>
      <c r="AA19" s="183">
        <v>1.4411602418150317E-4</v>
      </c>
      <c r="AB19" s="183">
        <v>6.2302003341112419E-4</v>
      </c>
      <c r="AC19" s="183">
        <v>0.25055412364451396</v>
      </c>
      <c r="AD19" s="183">
        <v>6.1723931603837864E-2</v>
      </c>
      <c r="AE19" s="184"/>
      <c r="AF19" s="183">
        <v>7669.7997836379</v>
      </c>
      <c r="AG19" s="186">
        <v>37391.523716857671</v>
      </c>
      <c r="AH19" s="183">
        <v>27295.552957366428</v>
      </c>
      <c r="AI19" s="183">
        <v>7.3780000000000001</v>
      </c>
      <c r="AJ19" s="186" t="s">
        <v>391</v>
      </c>
      <c r="AK19" s="185" t="s">
        <v>391</v>
      </c>
      <c r="AL19" s="160" t="s">
        <v>49</v>
      </c>
    </row>
    <row r="20" spans="1:39" s="140" customFormat="1" ht="24.75" customHeight="1" thickBot="1" x14ac:dyDescent="0.3">
      <c r="A20" s="120" t="s">
        <v>53</v>
      </c>
      <c r="B20" s="120" t="s">
        <v>64</v>
      </c>
      <c r="C20" s="121" t="s">
        <v>65</v>
      </c>
      <c r="D20" s="181"/>
      <c r="E20" s="182">
        <v>1.76474449</v>
      </c>
      <c r="F20" s="183">
        <v>7.8080251399999953E-2</v>
      </c>
      <c r="G20" s="183">
        <v>1.5504557695299994</v>
      </c>
      <c r="H20" s="183" t="s">
        <v>390</v>
      </c>
      <c r="I20" s="183">
        <v>0.11194057199999999</v>
      </c>
      <c r="J20" s="183">
        <v>0.16759423699999998</v>
      </c>
      <c r="K20" s="183">
        <v>0.23116358950000002</v>
      </c>
      <c r="L20" s="183">
        <v>2.1577811702349677E-3</v>
      </c>
      <c r="M20" s="183">
        <v>0.78137355980000023</v>
      </c>
      <c r="N20" s="183">
        <v>1.1910998411930995E-2</v>
      </c>
      <c r="O20" s="183">
        <v>1.8027267522390579E-3</v>
      </c>
      <c r="P20" s="183">
        <v>6.6384365170309694E-3</v>
      </c>
      <c r="Q20" s="183">
        <v>4.8450824563952563E-3</v>
      </c>
      <c r="R20" s="183">
        <v>1.5115356211096069E-2</v>
      </c>
      <c r="S20" s="183">
        <v>1.3539999739964347E-2</v>
      </c>
      <c r="T20" s="183">
        <v>0.10676613469232707</v>
      </c>
      <c r="U20" s="183">
        <v>4.5539636830140888E-2</v>
      </c>
      <c r="V20" s="183">
        <v>6.2178307287821581E-2</v>
      </c>
      <c r="W20" s="183">
        <v>2.2763789507708382E-2</v>
      </c>
      <c r="X20" s="183">
        <v>2.6776859104156469E-4</v>
      </c>
      <c r="Y20" s="183">
        <v>4.5294856678100635E-4</v>
      </c>
      <c r="Z20" s="183">
        <v>1.5781825234485809E-4</v>
      </c>
      <c r="AA20" s="183">
        <v>1.2258532087083704E-4</v>
      </c>
      <c r="AB20" s="183">
        <v>1.0011207310382663E-3</v>
      </c>
      <c r="AC20" s="183">
        <v>1.0772430489821032E-2</v>
      </c>
      <c r="AD20" s="183">
        <v>2.5393890263861654E-3</v>
      </c>
      <c r="AE20" s="184"/>
      <c r="AF20" s="183">
        <v>1015.5546060164</v>
      </c>
      <c r="AG20" s="186">
        <v>1377.8623939940437</v>
      </c>
      <c r="AH20" s="183">
        <v>5691.4536992518688</v>
      </c>
      <c r="AI20" s="183">
        <v>12221.186636995717</v>
      </c>
      <c r="AJ20" s="186" t="s">
        <v>391</v>
      </c>
      <c r="AK20" s="185" t="s">
        <v>391</v>
      </c>
      <c r="AL20" s="160" t="s">
        <v>49</v>
      </c>
    </row>
    <row r="21" spans="1:39" s="140" customFormat="1" ht="24.75" customHeight="1" thickBot="1" x14ac:dyDescent="0.3">
      <c r="A21" s="120" t="s">
        <v>53</v>
      </c>
      <c r="B21" s="120" t="s">
        <v>66</v>
      </c>
      <c r="C21" s="121" t="s">
        <v>67</v>
      </c>
      <c r="D21" s="181"/>
      <c r="E21" s="182">
        <v>1.6926307666999993</v>
      </c>
      <c r="F21" s="183">
        <v>0.16689893299999933</v>
      </c>
      <c r="G21" s="183">
        <v>2.6096852924010325</v>
      </c>
      <c r="H21" s="183">
        <v>1.1586641184411519E-3</v>
      </c>
      <c r="I21" s="183">
        <v>0.12447367600000019</v>
      </c>
      <c r="J21" s="183">
        <v>0.184610304</v>
      </c>
      <c r="K21" s="183">
        <v>0.26252675639999995</v>
      </c>
      <c r="L21" s="183">
        <v>6.088193013340887E-3</v>
      </c>
      <c r="M21" s="183">
        <v>1.3460238430599987</v>
      </c>
      <c r="N21" s="183">
        <v>6.2009291786650517E-2</v>
      </c>
      <c r="O21" s="183">
        <v>6.4316731126297334E-3</v>
      </c>
      <c r="P21" s="183">
        <v>8.0950925085767518E-3</v>
      </c>
      <c r="Q21" s="183">
        <v>5.3724008214648886E-2</v>
      </c>
      <c r="R21" s="183">
        <v>4.7466207203840254E-2</v>
      </c>
      <c r="S21" s="183">
        <v>6.553691047388191E-2</v>
      </c>
      <c r="T21" s="183">
        <v>0.84359707187963195</v>
      </c>
      <c r="U21" s="183">
        <v>8.1765990765598512E-2</v>
      </c>
      <c r="V21" s="183">
        <v>0.34404410683507308</v>
      </c>
      <c r="W21" s="183">
        <v>3.4746623944913679E-2</v>
      </c>
      <c r="X21" s="183">
        <v>7.368660182476976E-4</v>
      </c>
      <c r="Y21" s="183">
        <v>1.2072754009455709E-3</v>
      </c>
      <c r="Z21" s="183">
        <v>6.0218213725429087E-4</v>
      </c>
      <c r="AA21" s="183">
        <v>4.8663088856556471E-4</v>
      </c>
      <c r="AB21" s="183">
        <v>3.0329544450131258E-3</v>
      </c>
      <c r="AC21" s="183">
        <v>1.7831496855914571E-2</v>
      </c>
      <c r="AD21" s="183">
        <v>1.4792359677574118E-2</v>
      </c>
      <c r="AE21" s="184"/>
      <c r="AF21" s="183">
        <v>3019.5278556921871</v>
      </c>
      <c r="AG21" s="183">
        <v>2723.0644024379635</v>
      </c>
      <c r="AH21" s="183">
        <v>14250.885978529024</v>
      </c>
      <c r="AI21" s="183">
        <v>144.83301480514399</v>
      </c>
      <c r="AJ21" s="186" t="s">
        <v>391</v>
      </c>
      <c r="AK21" s="185" t="s">
        <v>391</v>
      </c>
      <c r="AL21" s="160" t="s">
        <v>49</v>
      </c>
    </row>
    <row r="22" spans="1:39" s="140" customFormat="1" ht="24.75" customHeight="1" thickBot="1" x14ac:dyDescent="0.3">
      <c r="A22" s="120" t="s">
        <v>53</v>
      </c>
      <c r="B22" s="123" t="s">
        <v>68</v>
      </c>
      <c r="C22" s="121" t="s">
        <v>69</v>
      </c>
      <c r="D22" s="181"/>
      <c r="E22" s="182">
        <v>12.652868532459999</v>
      </c>
      <c r="F22" s="183">
        <v>0.52367127468457952</v>
      </c>
      <c r="G22" s="183">
        <v>4.0408614509000023</v>
      </c>
      <c r="H22" s="183">
        <v>5.3194240000000004E-2</v>
      </c>
      <c r="I22" s="183">
        <v>0.54473797499999999</v>
      </c>
      <c r="J22" s="183">
        <v>0.767224342</v>
      </c>
      <c r="K22" s="183">
        <v>0.96114123767800097</v>
      </c>
      <c r="L22" s="183">
        <v>5.467221421394575E-3</v>
      </c>
      <c r="M22" s="183">
        <v>13.016579235809996</v>
      </c>
      <c r="N22" s="183">
        <v>0.32375684398808313</v>
      </c>
      <c r="O22" s="183">
        <v>3.2649997934192987E-2</v>
      </c>
      <c r="P22" s="183">
        <v>0.13045990902304466</v>
      </c>
      <c r="Q22" s="183">
        <v>8.8909571677632346E-2</v>
      </c>
      <c r="R22" s="183">
        <v>6.737815498060773E-2</v>
      </c>
      <c r="S22" s="183">
        <v>0.28345292685098872</v>
      </c>
      <c r="T22" s="183">
        <v>0.35137170022389963</v>
      </c>
      <c r="U22" s="183">
        <v>7.5876856021173278E-2</v>
      </c>
      <c r="V22" s="183">
        <v>1.2969471232155603</v>
      </c>
      <c r="W22" s="183">
        <v>0.49539785550518151</v>
      </c>
      <c r="X22" s="183">
        <v>7.6731692869480019E-4</v>
      </c>
      <c r="Y22" s="183">
        <v>1.3191303984249748E-3</v>
      </c>
      <c r="Z22" s="183">
        <v>5.1436914267071225E-4</v>
      </c>
      <c r="AA22" s="183">
        <v>3.252011493511314E-4</v>
      </c>
      <c r="AB22" s="183">
        <v>2.9260176191416186E-3</v>
      </c>
      <c r="AC22" s="183">
        <v>1.5477548332067621E-2</v>
      </c>
      <c r="AD22" s="183">
        <v>1.2346151484290423E-2</v>
      </c>
      <c r="AE22" s="184"/>
      <c r="AF22" s="183">
        <v>3053.7462589086681</v>
      </c>
      <c r="AG22" s="183">
        <v>8891.1688471723992</v>
      </c>
      <c r="AH22" s="183">
        <v>28351.396051992826</v>
      </c>
      <c r="AI22" s="183">
        <v>134.09668500000001</v>
      </c>
      <c r="AJ22" s="183" t="s">
        <v>391</v>
      </c>
      <c r="AK22" s="185" t="s">
        <v>391</v>
      </c>
      <c r="AL22" s="160" t="s">
        <v>49</v>
      </c>
    </row>
    <row r="23" spans="1:39" s="140" customFormat="1" ht="24.75" customHeight="1" thickBot="1" x14ac:dyDescent="0.3">
      <c r="A23" s="120" t="s">
        <v>70</v>
      </c>
      <c r="B23" s="123" t="s">
        <v>393</v>
      </c>
      <c r="C23" s="121" t="s">
        <v>394</v>
      </c>
      <c r="D23" s="2"/>
      <c r="E23" s="183">
        <v>1.3826280000000002</v>
      </c>
      <c r="F23" s="183">
        <v>8.6112000000000008E-2</v>
      </c>
      <c r="G23" s="183">
        <v>3.6400000000000002E-2</v>
      </c>
      <c r="H23" s="183">
        <v>4.1600000000000003E-4</v>
      </c>
      <c r="I23" s="183">
        <v>5.3013999999999999E-2</v>
      </c>
      <c r="J23" s="183">
        <v>5.3013999999999999E-2</v>
      </c>
      <c r="K23" s="183">
        <v>5.3013999999999999E-2</v>
      </c>
      <c r="L23" s="183">
        <v>4.2250000000000003E-2</v>
      </c>
      <c r="M23" s="183">
        <v>0.35812399999999994</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2.5999999999999999E-3</v>
      </c>
      <c r="Z23" s="183">
        <v>1.7887999999999999E-3</v>
      </c>
      <c r="AA23" s="183">
        <v>1.1023999999999999E-3</v>
      </c>
      <c r="AB23" s="183">
        <v>7.0511999999999997E-3</v>
      </c>
      <c r="AC23" s="183" t="s">
        <v>391</v>
      </c>
      <c r="AD23" s="183" t="s">
        <v>391</v>
      </c>
      <c r="AE23" s="184"/>
      <c r="AF23" s="183">
        <v>2177.3959999999997</v>
      </c>
      <c r="AG23" s="186" t="s">
        <v>391</v>
      </c>
      <c r="AH23" s="186" t="s">
        <v>391</v>
      </c>
      <c r="AI23" s="183" t="s">
        <v>391</v>
      </c>
      <c r="AJ23" s="186" t="s">
        <v>391</v>
      </c>
      <c r="AK23" s="185" t="s">
        <v>391</v>
      </c>
      <c r="AL23" s="160" t="s">
        <v>49</v>
      </c>
    </row>
    <row r="24" spans="1:39" s="140" customFormat="1" ht="24.75" customHeight="1" thickBot="1" x14ac:dyDescent="0.3">
      <c r="A24" s="124" t="s">
        <v>53</v>
      </c>
      <c r="B24" s="123" t="s">
        <v>71</v>
      </c>
      <c r="C24" s="121" t="s">
        <v>72</v>
      </c>
      <c r="D24" s="122"/>
      <c r="E24" s="182">
        <v>3.6587498879200049</v>
      </c>
      <c r="F24" s="182">
        <v>0.98354316587524793</v>
      </c>
      <c r="G24" s="182">
        <v>4.1480707612302652</v>
      </c>
      <c r="H24" s="183">
        <v>2.6713110000000009E-3</v>
      </c>
      <c r="I24" s="182">
        <v>0.60132615699999192</v>
      </c>
      <c r="J24" s="182">
        <v>0.80566903099998233</v>
      </c>
      <c r="K24" s="182">
        <v>1.1248355635816283</v>
      </c>
      <c r="L24" s="182">
        <v>2.716166618604423E-2</v>
      </c>
      <c r="M24" s="182">
        <v>3.3835383501400265</v>
      </c>
      <c r="N24" s="182">
        <v>0.20304003769692303</v>
      </c>
      <c r="O24" s="182">
        <v>3.3690397307609393E-2</v>
      </c>
      <c r="P24" s="182">
        <v>2.0965745193496556E-2</v>
      </c>
      <c r="Q24" s="182">
        <v>0.13931835260390599</v>
      </c>
      <c r="R24" s="182">
        <v>0.15865027805316848</v>
      </c>
      <c r="S24" s="182">
        <v>0.16421529387701517</v>
      </c>
      <c r="T24" s="182">
        <v>0.72134829099710762</v>
      </c>
      <c r="U24" s="182">
        <v>0.14686267017066365</v>
      </c>
      <c r="V24" s="182">
        <v>1.3699946302411827</v>
      </c>
      <c r="W24" s="182">
        <v>0.27298185164120831</v>
      </c>
      <c r="X24" s="182">
        <v>2.0712147945187154E-2</v>
      </c>
      <c r="Y24" s="182">
        <v>3.3294422960786059E-2</v>
      </c>
      <c r="Z24" s="182">
        <v>1.114286238939903E-2</v>
      </c>
      <c r="AA24" s="182">
        <v>8.8634471506384739E-3</v>
      </c>
      <c r="AB24" s="183">
        <v>7.4012880446010468E-2</v>
      </c>
      <c r="AC24" s="182">
        <v>5.3971809718264076E-2</v>
      </c>
      <c r="AD24" s="182">
        <v>2.6772210175391043E-2</v>
      </c>
      <c r="AE24" s="184"/>
      <c r="AF24" s="183">
        <v>2100.8545452718909</v>
      </c>
      <c r="AG24" s="186">
        <v>5412.5427377943452</v>
      </c>
      <c r="AH24" s="183">
        <v>26039.3962517777</v>
      </c>
      <c r="AI24" s="183">
        <v>4371.8888411968555</v>
      </c>
      <c r="AJ24" s="186" t="s">
        <v>391</v>
      </c>
      <c r="AK24" s="185" t="s">
        <v>391</v>
      </c>
      <c r="AL24" s="160" t="s">
        <v>49</v>
      </c>
    </row>
    <row r="25" spans="1:39" s="140" customFormat="1" ht="24.75" customHeight="1" thickBot="1" x14ac:dyDescent="0.3">
      <c r="A25" s="120" t="s">
        <v>73</v>
      </c>
      <c r="B25" s="123" t="s">
        <v>74</v>
      </c>
      <c r="C25" s="125" t="s">
        <v>75</v>
      </c>
      <c r="D25" s="181"/>
      <c r="E25" s="182">
        <v>0.50009382460836815</v>
      </c>
      <c r="F25" s="182">
        <v>6.2029218444117802E-2</v>
      </c>
      <c r="G25" s="182">
        <v>3.4264519932908168E-2</v>
      </c>
      <c r="H25" s="182" t="s">
        <v>390</v>
      </c>
      <c r="I25" s="182">
        <v>4.6600499375290139E-3</v>
      </c>
      <c r="J25" s="182">
        <v>4.6600499375290139E-3</v>
      </c>
      <c r="K25" s="182">
        <v>4.6600499375290139E-3</v>
      </c>
      <c r="L25" s="182">
        <v>2.2368239700139266E-3</v>
      </c>
      <c r="M25" s="182">
        <v>0.39235597334473332</v>
      </c>
      <c r="N25" s="182" t="s">
        <v>390</v>
      </c>
      <c r="O25" s="182">
        <v>3.5488249407996823E-4</v>
      </c>
      <c r="P25" s="182">
        <v>2.1619278374986571E-4</v>
      </c>
      <c r="Q25" s="182">
        <v>4.0791091273559573E-6</v>
      </c>
      <c r="R25" s="182">
        <v>1.2237327382067871E-3</v>
      </c>
      <c r="S25" s="182">
        <v>8.6477113499946285E-4</v>
      </c>
      <c r="T25" s="182">
        <v>3.5896160320732429E-4</v>
      </c>
      <c r="U25" s="182">
        <v>4.0791091273559573E-6</v>
      </c>
      <c r="V25" s="182">
        <v>7.0894916633446547E-2</v>
      </c>
      <c r="W25" s="182" t="s">
        <v>390</v>
      </c>
      <c r="X25" s="182">
        <v>2.080345654951538E-4</v>
      </c>
      <c r="Y25" s="182">
        <v>1.2563656112256349E-3</v>
      </c>
      <c r="Z25" s="182">
        <v>1.4032135398104493E-3</v>
      </c>
      <c r="AA25" s="182">
        <v>3.2224962106112065E-4</v>
      </c>
      <c r="AB25" s="183">
        <v>3.1898633375923588E-3</v>
      </c>
      <c r="AC25" s="183" t="s">
        <v>391</v>
      </c>
      <c r="AD25" s="183" t="s">
        <v>391</v>
      </c>
      <c r="AE25" s="184"/>
      <c r="AF25" s="183">
        <v>1786.2418868691736</v>
      </c>
      <c r="AG25" s="186" t="s">
        <v>391</v>
      </c>
      <c r="AH25" s="186" t="s">
        <v>391</v>
      </c>
      <c r="AI25" s="186" t="s">
        <v>391</v>
      </c>
      <c r="AJ25" s="186" t="s">
        <v>391</v>
      </c>
      <c r="AK25" s="185" t="s">
        <v>391</v>
      </c>
      <c r="AL25" s="160" t="s">
        <v>49</v>
      </c>
    </row>
    <row r="26" spans="1:39" s="140" customFormat="1" ht="24.75" customHeight="1" thickBot="1" x14ac:dyDescent="0.3">
      <c r="A26" s="120" t="s">
        <v>73</v>
      </c>
      <c r="B26" s="120" t="s">
        <v>76</v>
      </c>
      <c r="C26" s="121" t="s">
        <v>77</v>
      </c>
      <c r="D26" s="181"/>
      <c r="E26" s="182">
        <v>0.13296328834132026</v>
      </c>
      <c r="F26" s="183">
        <v>7.5594667007276739E-2</v>
      </c>
      <c r="G26" s="183">
        <v>1.0490483924303049E-2</v>
      </c>
      <c r="H26" s="183" t="s">
        <v>390</v>
      </c>
      <c r="I26" s="183">
        <v>8.7313924721383902E-4</v>
      </c>
      <c r="J26" s="183">
        <v>8.7313924721383902E-4</v>
      </c>
      <c r="K26" s="183">
        <v>8.7313924721383902E-4</v>
      </c>
      <c r="L26" s="183">
        <v>1.3097088708207585E-4</v>
      </c>
      <c r="M26" s="183">
        <v>2.4872760335185347</v>
      </c>
      <c r="N26" s="183">
        <v>6.0639798815935873</v>
      </c>
      <c r="O26" s="183">
        <v>1.2000285230352308E-4</v>
      </c>
      <c r="P26" s="183">
        <v>7.8655277674377264E-5</v>
      </c>
      <c r="Q26" s="183">
        <v>1.8395946440791641E-6</v>
      </c>
      <c r="R26" s="183">
        <v>3.5821177569950419E-4</v>
      </c>
      <c r="S26" s="183">
        <v>3.3346434915932749E-4</v>
      </c>
      <c r="T26" s="183">
        <v>1.2681496820835992E-4</v>
      </c>
      <c r="U26" s="183">
        <v>1.5778829987761303E-6</v>
      </c>
      <c r="V26" s="183">
        <v>2.3987332615900307E-2</v>
      </c>
      <c r="W26" s="183" t="s">
        <v>390</v>
      </c>
      <c r="X26" s="183">
        <v>6.817158560834004E-5</v>
      </c>
      <c r="Y26" s="183">
        <v>3.4544881009531889E-4</v>
      </c>
      <c r="Z26" s="183">
        <v>3.7294089377731983E-4</v>
      </c>
      <c r="AA26" s="183">
        <v>1.0659465337740496E-4</v>
      </c>
      <c r="AB26" s="183">
        <v>8.9315594285838368E-4</v>
      </c>
      <c r="AC26" s="183" t="s">
        <v>391</v>
      </c>
      <c r="AD26" s="183" t="s">
        <v>391</v>
      </c>
      <c r="AE26" s="184"/>
      <c r="AF26" s="183">
        <v>565.91228457498528</v>
      </c>
      <c r="AG26" s="186" t="s">
        <v>391</v>
      </c>
      <c r="AH26" s="186" t="s">
        <v>391</v>
      </c>
      <c r="AI26" s="186" t="s">
        <v>391</v>
      </c>
      <c r="AJ26" s="186" t="s">
        <v>391</v>
      </c>
      <c r="AK26" s="185" t="s">
        <v>391</v>
      </c>
      <c r="AL26" s="160" t="s">
        <v>49</v>
      </c>
    </row>
    <row r="27" spans="1:39" s="140" customFormat="1" ht="24.75" customHeight="1" thickBot="1" x14ac:dyDescent="0.3">
      <c r="A27" s="120" t="s">
        <v>78</v>
      </c>
      <c r="B27" s="120" t="s">
        <v>79</v>
      </c>
      <c r="C27" s="121" t="s">
        <v>80</v>
      </c>
      <c r="D27" s="181"/>
      <c r="E27" s="182">
        <v>43.371483914281768</v>
      </c>
      <c r="F27" s="183">
        <v>30.630142100996085</v>
      </c>
      <c r="G27" s="183">
        <v>1.2710347730569009</v>
      </c>
      <c r="H27" s="183">
        <v>1.2680457257643403</v>
      </c>
      <c r="I27" s="183">
        <v>1.6370741333109162</v>
      </c>
      <c r="J27" s="183">
        <v>1.6370741333109162</v>
      </c>
      <c r="K27" s="183">
        <v>1.6370741333109162</v>
      </c>
      <c r="L27" s="183">
        <v>1.0930350134400464</v>
      </c>
      <c r="M27" s="183">
        <v>290.55471279229107</v>
      </c>
      <c r="N27" s="183">
        <v>19.647844523839101</v>
      </c>
      <c r="O27" s="183">
        <v>4.4110352814106412E-4</v>
      </c>
      <c r="P27" s="183">
        <v>2.2197770281515424E-2</v>
      </c>
      <c r="Q27" s="183">
        <v>6.8573342667062939E-4</v>
      </c>
      <c r="R27" s="183">
        <v>2.0564404381595666E-2</v>
      </c>
      <c r="S27" s="183">
        <v>1.4331127989176988E-2</v>
      </c>
      <c r="T27" s="183">
        <v>4.7115185567367423E-3</v>
      </c>
      <c r="U27" s="183">
        <v>4.8925979705912988E-4</v>
      </c>
      <c r="V27" s="183">
        <v>8.2172554582298496E-2</v>
      </c>
      <c r="W27" s="183">
        <v>1.6549049999999998</v>
      </c>
      <c r="X27" s="183">
        <v>4.0005798238399996E-2</v>
      </c>
      <c r="Y27" s="183">
        <v>4.82969919286E-2</v>
      </c>
      <c r="Z27" s="183">
        <v>3.3486897999699998E-2</v>
      </c>
      <c r="AA27" s="183">
        <v>4.51122473329E-2</v>
      </c>
      <c r="AB27" s="183">
        <v>0.1669019354996</v>
      </c>
      <c r="AC27" s="183">
        <v>1.6549041E-3</v>
      </c>
      <c r="AD27" s="183">
        <v>3.3511249999999999E-4</v>
      </c>
      <c r="AE27" s="184"/>
      <c r="AF27" s="183">
        <v>127899.90878261971</v>
      </c>
      <c r="AG27" s="186" t="s">
        <v>391</v>
      </c>
      <c r="AH27" s="183" t="s">
        <v>391</v>
      </c>
      <c r="AI27" s="183">
        <v>456.86716665929998</v>
      </c>
      <c r="AJ27" s="186" t="s">
        <v>391</v>
      </c>
      <c r="AK27" s="185" t="s">
        <v>391</v>
      </c>
      <c r="AL27" s="160" t="s">
        <v>49</v>
      </c>
    </row>
    <row r="28" spans="1:39" s="140" customFormat="1" ht="24.75" customHeight="1" thickBot="1" x14ac:dyDescent="0.3">
      <c r="A28" s="120" t="s">
        <v>78</v>
      </c>
      <c r="B28" s="120" t="s">
        <v>81</v>
      </c>
      <c r="C28" s="121" t="s">
        <v>82</v>
      </c>
      <c r="D28" s="181"/>
      <c r="E28" s="182">
        <v>8.9210749094791897</v>
      </c>
      <c r="F28" s="183">
        <v>1.5963904003946305</v>
      </c>
      <c r="G28" s="183">
        <v>0.38114583575798677</v>
      </c>
      <c r="H28" s="183">
        <v>4.9901120293960294E-2</v>
      </c>
      <c r="I28" s="183">
        <v>0.78905583372765298</v>
      </c>
      <c r="J28" s="183">
        <v>0.78905583372765298</v>
      </c>
      <c r="K28" s="183">
        <v>0.78905583372765298</v>
      </c>
      <c r="L28" s="183">
        <v>0.59266646018651692</v>
      </c>
      <c r="M28" s="183">
        <v>10.119646330695467</v>
      </c>
      <c r="N28" s="183">
        <v>0.77445586121534071</v>
      </c>
      <c r="O28" s="183">
        <v>4.1285945958111507E-5</v>
      </c>
      <c r="P28" s="183">
        <v>3.4085629699047906E-3</v>
      </c>
      <c r="Q28" s="183">
        <v>7.4829913502982756E-5</v>
      </c>
      <c r="R28" s="183">
        <v>4.8740827924114083E-3</v>
      </c>
      <c r="S28" s="183">
        <v>3.2898157896017475E-3</v>
      </c>
      <c r="T28" s="183">
        <v>2.8127346003104962E-4</v>
      </c>
      <c r="U28" s="183">
        <v>6.7087935089742525E-5</v>
      </c>
      <c r="V28" s="183">
        <v>1.1843568963756447E-2</v>
      </c>
      <c r="W28" s="183">
        <v>0.37667230000000002</v>
      </c>
      <c r="X28" s="183">
        <v>1.1278330436699999E-2</v>
      </c>
      <c r="Y28" s="183">
        <v>1.26968185109E-2</v>
      </c>
      <c r="Z28" s="183">
        <v>9.8785261908000011E-3</v>
      </c>
      <c r="AA28" s="183">
        <v>1.0676275991200001E-2</v>
      </c>
      <c r="AB28" s="183">
        <v>4.4529951129600003E-2</v>
      </c>
      <c r="AC28" s="183">
        <v>3.7667259999999998E-4</v>
      </c>
      <c r="AD28" s="183">
        <v>7.6734000000000001E-5</v>
      </c>
      <c r="AE28" s="184"/>
      <c r="AF28" s="183">
        <v>24683.3831144658</v>
      </c>
      <c r="AG28" s="186" t="s">
        <v>391</v>
      </c>
      <c r="AH28" s="183" t="s">
        <v>391</v>
      </c>
      <c r="AI28" s="183">
        <v>244.7881020179</v>
      </c>
      <c r="AJ28" s="186" t="s">
        <v>391</v>
      </c>
      <c r="AK28" s="185" t="s">
        <v>391</v>
      </c>
      <c r="AL28" s="160" t="s">
        <v>49</v>
      </c>
    </row>
    <row r="29" spans="1:39" s="140" customFormat="1" ht="24.75" customHeight="1" thickBot="1" x14ac:dyDescent="0.3">
      <c r="A29" s="120" t="s">
        <v>78</v>
      </c>
      <c r="B29" s="120" t="s">
        <v>83</v>
      </c>
      <c r="C29" s="121" t="s">
        <v>84</v>
      </c>
      <c r="D29" s="181"/>
      <c r="E29" s="182">
        <v>42.688160287264651</v>
      </c>
      <c r="F29" s="183">
        <v>2.8205138807399743</v>
      </c>
      <c r="G29" s="183">
        <v>0.92223949774665781</v>
      </c>
      <c r="H29" s="183">
        <v>1.9580461947532598E-2</v>
      </c>
      <c r="I29" s="183">
        <v>1.268813292363701</v>
      </c>
      <c r="J29" s="183">
        <v>1.268813292363701</v>
      </c>
      <c r="K29" s="183">
        <v>1.268813292363701</v>
      </c>
      <c r="L29" s="183">
        <v>0.76067492218152488</v>
      </c>
      <c r="M29" s="183">
        <v>10.836043422271283</v>
      </c>
      <c r="N29" s="183">
        <v>2.832014865816055E-2</v>
      </c>
      <c r="O29" s="183">
        <v>6.6976377083549651E-5</v>
      </c>
      <c r="P29" s="183">
        <v>7.064926075768088E-3</v>
      </c>
      <c r="Q29" s="183">
        <v>1.336761950063939E-4</v>
      </c>
      <c r="R29" s="183">
        <v>1.1309377216688047E-2</v>
      </c>
      <c r="S29" s="183">
        <v>7.5846966611155722E-3</v>
      </c>
      <c r="T29" s="183">
        <v>2.7205389574477948E-4</v>
      </c>
      <c r="U29" s="183">
        <v>1.3339963584568852E-4</v>
      </c>
      <c r="V29" s="183">
        <v>2.4003637677402764E-2</v>
      </c>
      <c r="W29" s="183">
        <v>0.42607680000000003</v>
      </c>
      <c r="X29" s="183">
        <v>6.0868162964000001E-3</v>
      </c>
      <c r="Y29" s="183">
        <v>3.6859054236399999E-2</v>
      </c>
      <c r="Z29" s="183">
        <v>4.11874569367E-2</v>
      </c>
      <c r="AA29" s="183">
        <v>9.468380904600001E-3</v>
      </c>
      <c r="AB29" s="183">
        <v>9.3601708374100007E-2</v>
      </c>
      <c r="AC29" s="183">
        <v>3.5490309999999998E-4</v>
      </c>
      <c r="AD29" s="183">
        <v>8.2893500000000002E-5</v>
      </c>
      <c r="AE29" s="184"/>
      <c r="AF29" s="183">
        <v>55033.408011283303</v>
      </c>
      <c r="AG29" s="186" t="s">
        <v>391</v>
      </c>
      <c r="AH29" s="183">
        <v>145.59534428570001</v>
      </c>
      <c r="AI29" s="183">
        <v>630.16937800000005</v>
      </c>
      <c r="AJ29" s="186" t="s">
        <v>391</v>
      </c>
      <c r="AK29" s="185" t="s">
        <v>391</v>
      </c>
      <c r="AL29" s="160" t="s">
        <v>49</v>
      </c>
    </row>
    <row r="30" spans="1:39" s="140" customFormat="1" ht="24.75" customHeight="1" thickBot="1" x14ac:dyDescent="0.3">
      <c r="A30" s="120" t="s">
        <v>78</v>
      </c>
      <c r="B30" s="120" t="s">
        <v>85</v>
      </c>
      <c r="C30" s="121" t="s">
        <v>86</v>
      </c>
      <c r="D30" s="181"/>
      <c r="E30" s="182">
        <v>0.24298042749814761</v>
      </c>
      <c r="F30" s="183">
        <v>0.91484164235680343</v>
      </c>
      <c r="G30" s="183">
        <v>6.987980081131692E-3</v>
      </c>
      <c r="H30" s="183">
        <v>1.3928395979865831E-3</v>
      </c>
      <c r="I30" s="183">
        <v>1.8709039685870114E-2</v>
      </c>
      <c r="J30" s="183">
        <v>1.8709039685870114E-2</v>
      </c>
      <c r="K30" s="183">
        <v>1.8709039685870114E-2</v>
      </c>
      <c r="L30" s="183">
        <v>2.8050082667081208E-3</v>
      </c>
      <c r="M30" s="183">
        <v>11.071897927020458</v>
      </c>
      <c r="N30" s="183">
        <v>0.23279655925717221</v>
      </c>
      <c r="O30" s="183">
        <v>9.9326277790838042E-6</v>
      </c>
      <c r="P30" s="183">
        <v>2.0256418222608179E-4</v>
      </c>
      <c r="Q30" s="183">
        <v>6.9844844360707362E-6</v>
      </c>
      <c r="R30" s="183">
        <v>1.6892829626871607E-4</v>
      </c>
      <c r="S30" s="183">
        <v>1.0050204020335895E-3</v>
      </c>
      <c r="T30" s="183">
        <v>9.0444484538098612E-5</v>
      </c>
      <c r="U30" s="183">
        <v>9.9097801103714371E-6</v>
      </c>
      <c r="V30" s="183">
        <v>1.2892635937600625E-3</v>
      </c>
      <c r="W30" s="183">
        <v>2.1513600000000001E-2</v>
      </c>
      <c r="X30" s="183">
        <v>3.0962011389999998E-4</v>
      </c>
      <c r="Y30" s="183">
        <v>5.4261563919999999E-4</v>
      </c>
      <c r="Z30" s="183">
        <v>2.0015542489999999E-4</v>
      </c>
      <c r="AA30" s="183">
        <v>6.3156065380000001E-4</v>
      </c>
      <c r="AB30" s="183">
        <v>1.6839518317999999E-3</v>
      </c>
      <c r="AC30" s="183">
        <v>2.15135E-5</v>
      </c>
      <c r="AD30" s="183">
        <v>1.8703400000000001E-5</v>
      </c>
      <c r="AE30" s="184"/>
      <c r="AF30" s="183">
        <v>1008.2523508345</v>
      </c>
      <c r="AG30" s="186" t="s">
        <v>391</v>
      </c>
      <c r="AH30" s="186" t="s">
        <v>391</v>
      </c>
      <c r="AI30" s="183">
        <v>2.7934959999999999E-3</v>
      </c>
      <c r="AJ30" s="186" t="s">
        <v>391</v>
      </c>
      <c r="AK30" s="185" t="s">
        <v>391</v>
      </c>
      <c r="AL30" s="160" t="s">
        <v>49</v>
      </c>
      <c r="AM30" s="142"/>
    </row>
    <row r="31" spans="1:39" s="140" customFormat="1" ht="24.75" customHeight="1" thickBot="1" x14ac:dyDescent="0.3">
      <c r="A31" s="120" t="s">
        <v>78</v>
      </c>
      <c r="B31" s="120" t="s">
        <v>87</v>
      </c>
      <c r="C31" s="121" t="s">
        <v>88</v>
      </c>
      <c r="D31" s="181"/>
      <c r="E31" s="187" t="s">
        <v>391</v>
      </c>
      <c r="F31" s="183">
        <v>7.1866188796923103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329.85143334000003</v>
      </c>
      <c r="AG31" s="186" t="s">
        <v>391</v>
      </c>
      <c r="AH31" s="186" t="s">
        <v>391</v>
      </c>
      <c r="AI31" s="186" t="s">
        <v>391</v>
      </c>
      <c r="AJ31" s="186" t="s">
        <v>391</v>
      </c>
      <c r="AK31" s="187" t="s">
        <v>391</v>
      </c>
      <c r="AL31" s="160" t="s">
        <v>49</v>
      </c>
    </row>
    <row r="32" spans="1:39" s="140" customFormat="1" ht="24.75" customHeight="1" thickBot="1" x14ac:dyDescent="0.3">
      <c r="A32" s="120" t="s">
        <v>78</v>
      </c>
      <c r="B32" s="120" t="s">
        <v>89</v>
      </c>
      <c r="C32" s="121" t="s">
        <v>90</v>
      </c>
      <c r="D32" s="181"/>
      <c r="E32" s="188" t="s">
        <v>391</v>
      </c>
      <c r="F32" s="188" t="s">
        <v>391</v>
      </c>
      <c r="G32" s="188" t="s">
        <v>391</v>
      </c>
      <c r="H32" s="188" t="s">
        <v>391</v>
      </c>
      <c r="I32" s="183">
        <v>0.815366798833704</v>
      </c>
      <c r="J32" s="183">
        <v>1.5998923016489288</v>
      </c>
      <c r="K32" s="183">
        <v>2.0148432016119115</v>
      </c>
      <c r="L32" s="183">
        <v>0.17770213692946979</v>
      </c>
      <c r="M32" s="188" t="s">
        <v>391</v>
      </c>
      <c r="N32" s="183">
        <v>6.4210747732199582</v>
      </c>
      <c r="O32" s="183">
        <v>2.7681497095122101E-2</v>
      </c>
      <c r="P32" s="183" t="s">
        <v>390</v>
      </c>
      <c r="Q32" s="183">
        <v>7.3198068506728942E-2</v>
      </c>
      <c r="R32" s="183">
        <v>2.4012797152914396</v>
      </c>
      <c r="S32" s="183">
        <v>52.761278135945098</v>
      </c>
      <c r="T32" s="183">
        <v>0.36593342672966217</v>
      </c>
      <c r="U32" s="183">
        <v>4.0296864032238248E-2</v>
      </c>
      <c r="V32" s="183">
        <v>16.256252478695497</v>
      </c>
      <c r="W32" s="183" t="s">
        <v>390</v>
      </c>
      <c r="X32" s="183">
        <v>5.0135532396736247E-4</v>
      </c>
      <c r="Y32" s="183">
        <v>2.8455302171120575E-4</v>
      </c>
      <c r="Z32" s="183">
        <v>4.2005446062130369E-4</v>
      </c>
      <c r="AA32" s="183" t="s">
        <v>390</v>
      </c>
      <c r="AB32" s="183">
        <v>1.205962806299872E-3</v>
      </c>
      <c r="AC32" s="183" t="s">
        <v>391</v>
      </c>
      <c r="AD32" s="183" t="s">
        <v>390</v>
      </c>
      <c r="AE32" s="184"/>
      <c r="AF32" s="185" t="s">
        <v>391</v>
      </c>
      <c r="AG32" s="185" t="s">
        <v>391</v>
      </c>
      <c r="AH32" s="185" t="s">
        <v>391</v>
      </c>
      <c r="AI32" s="185" t="s">
        <v>391</v>
      </c>
      <c r="AJ32" s="185" t="s">
        <v>391</v>
      </c>
      <c r="AK32" s="183">
        <v>63838.669622430687</v>
      </c>
      <c r="AL32" s="160" t="s">
        <v>386</v>
      </c>
    </row>
    <row r="33" spans="1:256" s="140" customFormat="1" ht="24.75" customHeight="1" thickBot="1" x14ac:dyDescent="0.3">
      <c r="A33" s="120" t="s">
        <v>78</v>
      </c>
      <c r="B33" s="120" t="s">
        <v>91</v>
      </c>
      <c r="C33" s="121" t="s">
        <v>92</v>
      </c>
      <c r="D33" s="181"/>
      <c r="E33" s="188" t="s">
        <v>391</v>
      </c>
      <c r="F33" s="188" t="s">
        <v>391</v>
      </c>
      <c r="G33" s="188" t="s">
        <v>391</v>
      </c>
      <c r="H33" s="188" t="s">
        <v>391</v>
      </c>
      <c r="I33" s="183">
        <v>0.36810131068391816</v>
      </c>
      <c r="J33" s="183">
        <v>0.68166909385910712</v>
      </c>
      <c r="K33" s="183">
        <v>1.3633381877182142</v>
      </c>
      <c r="L33" s="183">
        <v>1.4451384789813067E-2</v>
      </c>
      <c r="M33" s="188" t="s">
        <v>391</v>
      </c>
      <c r="N33" s="183">
        <v>6.4009944012579451E-2</v>
      </c>
      <c r="O33" s="183" t="s">
        <v>390</v>
      </c>
      <c r="P33" s="183" t="s">
        <v>390</v>
      </c>
      <c r="Q33" s="183" t="s">
        <v>390</v>
      </c>
      <c r="R33" s="183">
        <v>2.7121041602927429E-2</v>
      </c>
      <c r="S33" s="183">
        <v>1.1120528295737082E-2</v>
      </c>
      <c r="T33" s="183">
        <v>1.9458951821585385E-2</v>
      </c>
      <c r="U33" s="183" t="s">
        <v>390</v>
      </c>
      <c r="V33" s="183">
        <v>0.10089884642223146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63838.669622430687</v>
      </c>
      <c r="AL33" s="160" t="s">
        <v>386</v>
      </c>
    </row>
    <row r="34" spans="1:256" s="140" customFormat="1" ht="24.75" customHeight="1" thickBot="1" x14ac:dyDescent="0.3">
      <c r="A34" s="120" t="s">
        <v>70</v>
      </c>
      <c r="B34" s="120" t="s">
        <v>93</v>
      </c>
      <c r="C34" s="121" t="s">
        <v>94</v>
      </c>
      <c r="D34" s="181"/>
      <c r="E34" s="182">
        <v>4.5453698791439949</v>
      </c>
      <c r="F34" s="183">
        <v>0.43165199013783523</v>
      </c>
      <c r="G34" s="183">
        <v>1.8199999999999998E-3</v>
      </c>
      <c r="H34" s="183">
        <v>9.0999999999999989E-4</v>
      </c>
      <c r="I34" s="183">
        <v>9.4997633037687573E-2</v>
      </c>
      <c r="J34" s="183">
        <v>0.10409763303768758</v>
      </c>
      <c r="K34" s="183">
        <v>0.14843480814961435</v>
      </c>
      <c r="L34" s="183">
        <v>6.1748461474496932E-2</v>
      </c>
      <c r="M34" s="183">
        <v>1.2676420434504472</v>
      </c>
      <c r="N34" s="183">
        <v>3.6399999999999997E-5</v>
      </c>
      <c r="O34" s="183">
        <v>1.5469999999999999E-4</v>
      </c>
      <c r="P34" s="183">
        <v>4.8229999999999996E-4</v>
      </c>
      <c r="Q34" s="183">
        <v>9.0999999999999993E-6</v>
      </c>
      <c r="R34" s="183">
        <v>4.5500000000000002E-3</v>
      </c>
      <c r="S34" s="183">
        <v>0.1547</v>
      </c>
      <c r="T34" s="183">
        <v>6.3699999999999998E-3</v>
      </c>
      <c r="U34" s="183">
        <v>9.1E-4</v>
      </c>
      <c r="V34" s="183">
        <v>9.0999999999999998E-2</v>
      </c>
      <c r="W34" s="183" t="s">
        <v>390</v>
      </c>
      <c r="X34" s="183">
        <v>2.7299999999999998E-3</v>
      </c>
      <c r="Y34" s="183">
        <v>4.5499999999999994E-3</v>
      </c>
      <c r="Z34" s="183">
        <v>3.3851999999999997E-3</v>
      </c>
      <c r="AA34" s="183">
        <v>7.8259999999999994E-4</v>
      </c>
      <c r="AB34" s="183">
        <v>1.1447799999999999E-2</v>
      </c>
      <c r="AC34" s="183" t="s">
        <v>391</v>
      </c>
      <c r="AD34" s="183" t="s">
        <v>391</v>
      </c>
      <c r="AE34" s="184"/>
      <c r="AF34" s="183">
        <v>3810.4429999999998</v>
      </c>
      <c r="AG34" s="186" t="s">
        <v>391</v>
      </c>
      <c r="AH34" s="186" t="s">
        <v>391</v>
      </c>
      <c r="AI34" s="186" t="s">
        <v>391</v>
      </c>
      <c r="AJ34" s="186" t="s">
        <v>391</v>
      </c>
      <c r="AK34" s="185" t="s">
        <v>391</v>
      </c>
      <c r="AL34" s="160" t="s">
        <v>49</v>
      </c>
    </row>
    <row r="35" spans="1:256" s="143"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row>
    <row r="36" spans="1:256" s="140" customFormat="1" ht="24.75" customHeight="1" thickBot="1" x14ac:dyDescent="0.3">
      <c r="A36" s="120" t="s">
        <v>95</v>
      </c>
      <c r="B36" s="120" t="s">
        <v>98</v>
      </c>
      <c r="C36" s="121" t="s">
        <v>99</v>
      </c>
      <c r="D36" s="181"/>
      <c r="E36" s="182">
        <v>0.20339999999999997</v>
      </c>
      <c r="F36" s="183">
        <v>2.8109268E-2</v>
      </c>
      <c r="G36" s="183">
        <v>4.1999999999999989E-3</v>
      </c>
      <c r="H36" s="183">
        <v>7.2000000000000002E-5</v>
      </c>
      <c r="I36" s="183">
        <v>1.4198709670319999E-2</v>
      </c>
      <c r="J36" s="183">
        <v>1.5720000000000001E-2</v>
      </c>
      <c r="K36" s="183">
        <v>1.5720000000000001E-2</v>
      </c>
      <c r="L36" s="183">
        <v>7.8600000000000013E-4</v>
      </c>
      <c r="M36" s="183">
        <v>0.11838</v>
      </c>
      <c r="N36" s="183">
        <v>2.2500000000000001E-6</v>
      </c>
      <c r="O36" s="183">
        <v>5.2199999999999995E-5</v>
      </c>
      <c r="P36" s="183">
        <v>3.18E-5</v>
      </c>
      <c r="Q36" s="183">
        <v>6.0000000000000008E-7</v>
      </c>
      <c r="R36" s="183">
        <v>1.8000000000000001E-4</v>
      </c>
      <c r="S36" s="183">
        <v>1.272E-4</v>
      </c>
      <c r="T36" s="183">
        <v>5.2800000000000003E-5</v>
      </c>
      <c r="U36" s="183">
        <v>6.0000000000000008E-7</v>
      </c>
      <c r="V36" s="183">
        <v>1.0428E-2</v>
      </c>
      <c r="W36" s="183" t="s">
        <v>390</v>
      </c>
      <c r="X36" s="183">
        <v>1.8000000000000001E-4</v>
      </c>
      <c r="Y36" s="183">
        <v>2.9999999999999997E-4</v>
      </c>
      <c r="Z36" s="183">
        <v>7.319999999999999E-5</v>
      </c>
      <c r="AA36" s="183">
        <v>5.1599999999999994E-5</v>
      </c>
      <c r="AB36" s="183">
        <v>6.0479999999999996E-4</v>
      </c>
      <c r="AC36" s="183">
        <v>2.5619999958E-6</v>
      </c>
      <c r="AD36" s="183">
        <v>1.2199999800000001E-6</v>
      </c>
      <c r="AE36" s="184"/>
      <c r="AF36" s="183">
        <v>251.238</v>
      </c>
      <c r="AG36" s="186" t="s">
        <v>391</v>
      </c>
      <c r="AH36" s="186" t="s">
        <v>391</v>
      </c>
      <c r="AI36" s="186" t="s">
        <v>391</v>
      </c>
      <c r="AJ36" s="186" t="s">
        <v>391</v>
      </c>
      <c r="AK36" s="185" t="s">
        <v>391</v>
      </c>
      <c r="AL36" s="160" t="s">
        <v>49</v>
      </c>
    </row>
    <row r="37" spans="1:256" s="140" customFormat="1" ht="24.75" customHeight="1" thickBot="1" x14ac:dyDescent="0.3">
      <c r="A37" s="120" t="s">
        <v>70</v>
      </c>
      <c r="B37" s="120" t="s">
        <v>100</v>
      </c>
      <c r="C37" s="121" t="s">
        <v>395</v>
      </c>
      <c r="D37" s="181"/>
      <c r="E37" s="182">
        <v>0.6142938</v>
      </c>
      <c r="F37" s="182">
        <v>1.8079999999999999E-3</v>
      </c>
      <c r="G37" s="182">
        <v>3.1753E-4</v>
      </c>
      <c r="H37" s="182" t="s">
        <v>391</v>
      </c>
      <c r="I37" s="182">
        <v>2.2599999999999999E-4</v>
      </c>
      <c r="J37" s="182">
        <v>2.2599999999999999E-4</v>
      </c>
      <c r="K37" s="182">
        <v>2.2599999999999999E-4</v>
      </c>
      <c r="L37" s="182">
        <v>5.650000000000001E-6</v>
      </c>
      <c r="M37" s="182">
        <v>0.11692855899999996</v>
      </c>
      <c r="N37" s="182">
        <v>1.6950000000000001E-6</v>
      </c>
      <c r="O37" s="182">
        <v>2.8250000000000005E-7</v>
      </c>
      <c r="P37" s="182">
        <v>1.13E-4</v>
      </c>
      <c r="Q37" s="182">
        <v>1.3559999999999999E-4</v>
      </c>
      <c r="R37" s="182">
        <v>8.5880000000000004E-7</v>
      </c>
      <c r="S37" s="182">
        <v>8.5879999999999999E-8</v>
      </c>
      <c r="T37" s="182">
        <v>5.7629999999999999E-7</v>
      </c>
      <c r="U37" s="182">
        <v>1.2656E-5</v>
      </c>
      <c r="V37" s="182">
        <v>1.6950000000000001E-6</v>
      </c>
      <c r="W37" s="182" t="s">
        <v>390</v>
      </c>
      <c r="X37" s="182">
        <v>6.3280000000000011E-7</v>
      </c>
      <c r="Y37" s="182">
        <v>1.7854000000000001E-6</v>
      </c>
      <c r="Z37" s="182">
        <v>1.2543000000000002E-6</v>
      </c>
      <c r="AA37" s="182">
        <v>9.4467999999999991E-6</v>
      </c>
      <c r="AB37" s="183">
        <v>1.31193E-5</v>
      </c>
      <c r="AC37" s="182" t="s">
        <v>391</v>
      </c>
      <c r="AD37" s="182" t="s">
        <v>391</v>
      </c>
      <c r="AE37" s="184"/>
      <c r="AF37" s="186" t="s">
        <v>391</v>
      </c>
      <c r="AG37" s="186" t="s">
        <v>391</v>
      </c>
      <c r="AH37" s="186">
        <v>1130</v>
      </c>
      <c r="AI37" s="186" t="s">
        <v>391</v>
      </c>
      <c r="AJ37" s="186" t="s">
        <v>391</v>
      </c>
      <c r="AK37" s="185" t="s">
        <v>391</v>
      </c>
      <c r="AL37" s="160" t="s">
        <v>49</v>
      </c>
    </row>
    <row r="38" spans="1:256" s="140"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140" customFormat="1" ht="24.75" customHeight="1" thickBot="1" x14ac:dyDescent="0.3">
      <c r="A39" s="120" t="s">
        <v>103</v>
      </c>
      <c r="B39" s="120" t="s">
        <v>104</v>
      </c>
      <c r="C39" s="121" t="s">
        <v>396</v>
      </c>
      <c r="D39" s="181"/>
      <c r="E39" s="182">
        <v>5.7055187479623095</v>
      </c>
      <c r="F39" s="183">
        <v>1.1946991149543347</v>
      </c>
      <c r="G39" s="183">
        <v>6.136138063322786</v>
      </c>
      <c r="H39" s="183">
        <v>0.13886337799999932</v>
      </c>
      <c r="I39" s="183">
        <v>0.3353199953181325</v>
      </c>
      <c r="J39" s="183">
        <v>0.46830811931813154</v>
      </c>
      <c r="K39" s="183">
        <v>0.87753592521806301</v>
      </c>
      <c r="L39" s="183">
        <v>2.2608668552390073E-2</v>
      </c>
      <c r="M39" s="183">
        <v>4.765881572297114</v>
      </c>
      <c r="N39" s="183">
        <v>0.25729709297129472</v>
      </c>
      <c r="O39" s="183">
        <v>2.8513969076049001E-2</v>
      </c>
      <c r="P39" s="183">
        <v>4.4067246153147728E-2</v>
      </c>
      <c r="Q39" s="183">
        <v>0.2136253047256402</v>
      </c>
      <c r="R39" s="183">
        <v>0.19965758260232727</v>
      </c>
      <c r="S39" s="183">
        <v>0.24057319393249485</v>
      </c>
      <c r="T39" s="183">
        <v>0.84494516867901726</v>
      </c>
      <c r="U39" s="183">
        <v>0.18393164495912726</v>
      </c>
      <c r="V39" s="183">
        <v>1.2121772290246591</v>
      </c>
      <c r="W39" s="183">
        <v>0.23449046203092316</v>
      </c>
      <c r="X39" s="183">
        <v>1.3804183894994118E-2</v>
      </c>
      <c r="Y39" s="183">
        <v>2.2187322840066737E-2</v>
      </c>
      <c r="Z39" s="183">
        <v>8.0101952501521051E-3</v>
      </c>
      <c r="AA39" s="183">
        <v>6.3850142769721393E-3</v>
      </c>
      <c r="AB39" s="183">
        <v>5.0386716262184418E-2</v>
      </c>
      <c r="AC39" s="183">
        <v>6.1264689371240841E-2</v>
      </c>
      <c r="AD39" s="183">
        <v>3.6954404015565073E-2</v>
      </c>
      <c r="AE39" s="184"/>
      <c r="AF39" s="183">
        <v>2225.8427457282455</v>
      </c>
      <c r="AG39" s="186">
        <v>8337.9054381417554</v>
      </c>
      <c r="AH39" s="183">
        <v>76749.376441604778</v>
      </c>
      <c r="AI39" s="183">
        <v>2944.3857895253986</v>
      </c>
      <c r="AJ39" s="186" t="s">
        <v>391</v>
      </c>
      <c r="AK39" s="185" t="s">
        <v>391</v>
      </c>
      <c r="AL39" s="160" t="s">
        <v>49</v>
      </c>
    </row>
    <row r="40" spans="1:256" s="140" customFormat="1" ht="24.75" customHeight="1" thickBot="1" x14ac:dyDescent="0.3">
      <c r="A40" s="120" t="s">
        <v>70</v>
      </c>
      <c r="B40" s="120" t="s">
        <v>105</v>
      </c>
      <c r="C40" s="121" t="s">
        <v>397</v>
      </c>
      <c r="D40" s="181"/>
      <c r="E40" s="182">
        <v>0.10635600000000001</v>
      </c>
      <c r="F40" s="183">
        <v>6.6240000000000005E-3</v>
      </c>
      <c r="G40" s="183">
        <v>2.8E-3</v>
      </c>
      <c r="H40" s="183">
        <v>3.1999999999999999E-5</v>
      </c>
      <c r="I40" s="183">
        <v>4.0779999999999992E-3</v>
      </c>
      <c r="J40" s="183">
        <v>4.0779999999999992E-3</v>
      </c>
      <c r="K40" s="183">
        <v>4.0779999999999992E-3</v>
      </c>
      <c r="L40" s="183">
        <v>3.2499999999999999E-3</v>
      </c>
      <c r="M40" s="183">
        <v>2.7548E-2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167.49199999999999</v>
      </c>
      <c r="AG40" s="186" t="s">
        <v>391</v>
      </c>
      <c r="AH40" s="186" t="s">
        <v>391</v>
      </c>
      <c r="AI40" s="183" t="s">
        <v>391</v>
      </c>
      <c r="AJ40" s="186" t="s">
        <v>391</v>
      </c>
      <c r="AK40" s="185" t="s">
        <v>391</v>
      </c>
      <c r="AL40" s="160" t="s">
        <v>49</v>
      </c>
    </row>
    <row r="41" spans="1:256" s="140" customFormat="1" ht="24.75" customHeight="1" thickBot="1" x14ac:dyDescent="0.3">
      <c r="A41" s="120" t="s">
        <v>103</v>
      </c>
      <c r="B41" s="120" t="s">
        <v>106</v>
      </c>
      <c r="C41" s="121" t="s">
        <v>398</v>
      </c>
      <c r="D41" s="181"/>
      <c r="E41" s="182">
        <v>9.7065616488086057</v>
      </c>
      <c r="F41" s="183">
        <v>190.31267696026248</v>
      </c>
      <c r="G41" s="183">
        <v>23.465417985235849</v>
      </c>
      <c r="H41" s="183">
        <v>0.26507867560578924</v>
      </c>
      <c r="I41" s="183">
        <v>64.16058569488014</v>
      </c>
      <c r="J41" s="183">
        <v>65.383484418176451</v>
      </c>
      <c r="K41" s="183">
        <v>70.918154623919662</v>
      </c>
      <c r="L41" s="183">
        <v>4.8060092785643036</v>
      </c>
      <c r="M41" s="183">
        <v>863.69468623653813</v>
      </c>
      <c r="N41" s="183">
        <v>1.4505506336518708</v>
      </c>
      <c r="O41" s="183">
        <v>0.35331616209642153</v>
      </c>
      <c r="P41" s="183">
        <v>0.37670415292174719</v>
      </c>
      <c r="Q41" s="183">
        <v>0.43838461302487541</v>
      </c>
      <c r="R41" s="183">
        <v>1.7303566141958837</v>
      </c>
      <c r="S41" s="183">
        <v>0.61426045430595944</v>
      </c>
      <c r="T41" s="183">
        <v>0.37046771502533038</v>
      </c>
      <c r="U41" s="183">
        <v>0.20102972642739816</v>
      </c>
      <c r="V41" s="183">
        <v>4.4462954347165864</v>
      </c>
      <c r="W41" s="183">
        <v>0.15131091948500552</v>
      </c>
      <c r="X41" s="183">
        <v>15.438792449527918</v>
      </c>
      <c r="Y41" s="183">
        <v>11.861458892460492</v>
      </c>
      <c r="Z41" s="183">
        <v>6.312908061103025</v>
      </c>
      <c r="AA41" s="183">
        <v>8.3265826895599062</v>
      </c>
      <c r="AB41" s="183">
        <v>41.939742092651343</v>
      </c>
      <c r="AC41" s="183">
        <v>11.494048601831311</v>
      </c>
      <c r="AD41" s="183">
        <v>0.23076071803940842</v>
      </c>
      <c r="AE41" s="184"/>
      <c r="AF41" s="183" t="s">
        <v>390</v>
      </c>
      <c r="AG41" s="186">
        <v>44766.252019297419</v>
      </c>
      <c r="AH41" s="183">
        <v>100824.16519936507</v>
      </c>
      <c r="AI41" s="183">
        <v>48393.999999999993</v>
      </c>
      <c r="AJ41" s="186" t="s">
        <v>391</v>
      </c>
      <c r="AK41" s="185" t="s">
        <v>391</v>
      </c>
      <c r="AL41" s="160" t="s">
        <v>49</v>
      </c>
    </row>
    <row r="42" spans="1:256" s="140" customFormat="1" ht="24.75" customHeight="1" thickBot="1" x14ac:dyDescent="0.3">
      <c r="A42" s="120" t="s">
        <v>70</v>
      </c>
      <c r="B42" s="120" t="s">
        <v>107</v>
      </c>
      <c r="C42" s="121" t="s">
        <v>108</v>
      </c>
      <c r="D42" s="181"/>
      <c r="E42" s="182">
        <v>1.9694999999999997E-2</v>
      </c>
      <c r="F42" s="183">
        <v>0.37333100000000002</v>
      </c>
      <c r="G42" s="183">
        <v>1.1999999999999999E-3</v>
      </c>
      <c r="H42" s="183">
        <v>1.5999999999999999E-5</v>
      </c>
      <c r="I42" s="183">
        <v>8.2999999999999984E-3</v>
      </c>
      <c r="J42" s="183">
        <v>8.2999999999999984E-3</v>
      </c>
      <c r="K42" s="183">
        <v>8.2999999999999984E-3</v>
      </c>
      <c r="L42" s="183">
        <v>4.1500000000000006E-4</v>
      </c>
      <c r="M42" s="183">
        <v>2.8943699999999999</v>
      </c>
      <c r="N42" s="183">
        <v>3.0000000000000001E-3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140" customFormat="1" ht="24.75" customHeight="1" thickBot="1" x14ac:dyDescent="0.3">
      <c r="A43" s="120" t="s">
        <v>103</v>
      </c>
      <c r="B43" s="120" t="s">
        <v>109</v>
      </c>
      <c r="C43" s="121" t="s">
        <v>110</v>
      </c>
      <c r="D43" s="181"/>
      <c r="E43" s="182">
        <v>0.33456796159999841</v>
      </c>
      <c r="F43" s="183">
        <v>0.22423783489999921</v>
      </c>
      <c r="G43" s="183">
        <v>0.60072428301999392</v>
      </c>
      <c r="H43" s="183" t="s">
        <v>439</v>
      </c>
      <c r="I43" s="183">
        <v>0.12796971400000037</v>
      </c>
      <c r="J43" s="183">
        <v>0.15585687300000053</v>
      </c>
      <c r="K43" s="183">
        <v>0.28308907130000033</v>
      </c>
      <c r="L43" s="183">
        <v>1.5966955628523752E-2</v>
      </c>
      <c r="M43" s="183">
        <v>1.0483317233999978</v>
      </c>
      <c r="N43" s="183">
        <v>4.7397307898784588E-2</v>
      </c>
      <c r="O43" s="183">
        <v>8.4839641278668856E-3</v>
      </c>
      <c r="P43" s="183">
        <v>3.4699056570667588E-3</v>
      </c>
      <c r="Q43" s="183">
        <v>3.3690562538664551E-2</v>
      </c>
      <c r="R43" s="183">
        <v>3.420869873192995E-2</v>
      </c>
      <c r="S43" s="183">
        <v>4.1518433784601384E-2</v>
      </c>
      <c r="T43" s="183">
        <v>0.22958896780496765</v>
      </c>
      <c r="U43" s="183">
        <v>5.0060257056979054E-3</v>
      </c>
      <c r="V43" s="183">
        <v>0.36562779366649056</v>
      </c>
      <c r="W43" s="183">
        <v>5.8077829284680194E-2</v>
      </c>
      <c r="X43" s="183">
        <v>5.1671194294424724E-3</v>
      </c>
      <c r="Y43" s="183">
        <v>8.276895752866345E-3</v>
      </c>
      <c r="Z43" s="183">
        <v>2.7559085902183569E-3</v>
      </c>
      <c r="AA43" s="183">
        <v>2.2002790370051935E-3</v>
      </c>
      <c r="AB43" s="183">
        <v>1.8400202809532338E-2</v>
      </c>
      <c r="AC43" s="183">
        <v>6.9035131044904163E-3</v>
      </c>
      <c r="AD43" s="183">
        <v>6.3950273322333651E-3</v>
      </c>
      <c r="AE43" s="184"/>
      <c r="AF43" s="183">
        <v>779.56194361656389</v>
      </c>
      <c r="AG43" s="183">
        <v>651.32748234089797</v>
      </c>
      <c r="AH43" s="183">
        <v>2098.9481206256487</v>
      </c>
      <c r="AI43" s="183">
        <v>583.47526143795983</v>
      </c>
      <c r="AJ43" s="186" t="s">
        <v>391</v>
      </c>
      <c r="AK43" s="185" t="s">
        <v>391</v>
      </c>
      <c r="AL43" s="160" t="s">
        <v>49</v>
      </c>
    </row>
    <row r="44" spans="1:256" s="140" customFormat="1" ht="24.75" customHeight="1" thickBot="1" x14ac:dyDescent="0.3">
      <c r="A44" s="120" t="s">
        <v>70</v>
      </c>
      <c r="B44" s="120" t="s">
        <v>111</v>
      </c>
      <c r="C44" s="121" t="s">
        <v>112</v>
      </c>
      <c r="D44" s="181"/>
      <c r="E44" s="182">
        <v>29.000509999999998</v>
      </c>
      <c r="F44" s="183">
        <v>4.2307819999999996</v>
      </c>
      <c r="G44" s="183">
        <v>5.6557632536463984E-3</v>
      </c>
      <c r="H44" s="183">
        <v>7.6114168544888158E-3</v>
      </c>
      <c r="I44" s="183">
        <v>1.6250452799999999</v>
      </c>
      <c r="J44" s="183">
        <v>1.7277120000000001</v>
      </c>
      <c r="K44" s="183">
        <v>1.7277120000000001</v>
      </c>
      <c r="L44" s="183">
        <v>0.96589716799999992</v>
      </c>
      <c r="M44" s="183">
        <v>22.901129999999998</v>
      </c>
      <c r="N44" s="183">
        <v>6.0000000000000001E-3</v>
      </c>
      <c r="O44" s="183">
        <v>2.9125140306723663E-3</v>
      </c>
      <c r="P44" s="183">
        <v>1.7951545244325909E-3</v>
      </c>
      <c r="Q44" s="183">
        <v>3.495763253646398E-5</v>
      </c>
      <c r="R44" s="183">
        <v>1.0167289760939193E-2</v>
      </c>
      <c r="S44" s="183">
        <v>2.0502218097730361E-2</v>
      </c>
      <c r="T44" s="183">
        <v>3.4250716632088308E-3</v>
      </c>
      <c r="U44" s="183">
        <v>1.1255763253646399E-4</v>
      </c>
      <c r="V44" s="183">
        <v>0.57385165348374401</v>
      </c>
      <c r="W44" s="183" t="s">
        <v>390</v>
      </c>
      <c r="X44" s="183">
        <v>9.9896168633298033E-3</v>
      </c>
      <c r="Y44" s="183">
        <v>4.5674205665314875E-4</v>
      </c>
      <c r="Z44" s="183">
        <v>1.1235258591490589E-4</v>
      </c>
      <c r="AA44" s="183">
        <v>1.7927289760939194E-4</v>
      </c>
      <c r="AB44" s="183">
        <v>1.0737984403507251E-2</v>
      </c>
      <c r="AC44" s="183" t="s">
        <v>390</v>
      </c>
      <c r="AD44" s="183" t="s">
        <v>390</v>
      </c>
      <c r="AE44" s="184"/>
      <c r="AF44" s="183">
        <v>15315.769278996864</v>
      </c>
      <c r="AG44" s="186" t="s">
        <v>391</v>
      </c>
      <c r="AH44" s="186" t="s">
        <v>391</v>
      </c>
      <c r="AI44" s="183" t="s">
        <v>391</v>
      </c>
      <c r="AJ44" s="186" t="s">
        <v>391</v>
      </c>
      <c r="AK44" s="185" t="s">
        <v>391</v>
      </c>
      <c r="AL44" s="160" t="s">
        <v>49</v>
      </c>
    </row>
    <row r="45" spans="1:256" s="140"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140"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140" customFormat="1" ht="24.75" customHeight="1" thickBot="1" x14ac:dyDescent="0.3">
      <c r="A47" s="120" t="s">
        <v>70</v>
      </c>
      <c r="B47" s="120" t="s">
        <v>117</v>
      </c>
      <c r="C47" s="121" t="s">
        <v>118</v>
      </c>
      <c r="D47" s="181"/>
      <c r="E47" s="182">
        <v>0.21797129999999998</v>
      </c>
      <c r="F47" s="183">
        <v>1.17175E-2</v>
      </c>
      <c r="G47" s="183">
        <v>2.5199999999999997E-3</v>
      </c>
      <c r="H47" s="183">
        <v>6.8800000000000005E-5</v>
      </c>
      <c r="I47" s="183">
        <v>6.7552999999999997E-3</v>
      </c>
      <c r="J47" s="183">
        <v>6.7552999999999997E-3</v>
      </c>
      <c r="K47" s="183">
        <v>6.7552999999999997E-3</v>
      </c>
      <c r="L47" s="183">
        <v>5.2029999999999993E-3</v>
      </c>
      <c r="M47" s="183">
        <v>5.4038099999999992E-2</v>
      </c>
      <c r="N47" s="183">
        <v>2.6250000000000003E-6</v>
      </c>
      <c r="O47" s="183">
        <v>8.6000000000000003E-5</v>
      </c>
      <c r="P47" s="183">
        <v>4.5580000000000001E-5</v>
      </c>
      <c r="Q47" s="183">
        <v>8.6000000000000013E-7</v>
      </c>
      <c r="R47" s="183">
        <v>4.2999999999999999E-4</v>
      </c>
      <c r="S47" s="183">
        <v>1.4619999999999999E-2</v>
      </c>
      <c r="T47" s="183">
        <v>6.02E-4</v>
      </c>
      <c r="U47" s="183">
        <v>8.6000000000000003E-5</v>
      </c>
      <c r="V47" s="183">
        <v>8.6E-3</v>
      </c>
      <c r="W47" s="183" t="s">
        <v>390</v>
      </c>
      <c r="X47" s="183">
        <v>2.5799999999999998E-4</v>
      </c>
      <c r="Y47" s="183">
        <v>4.2999999999999999E-4</v>
      </c>
      <c r="Z47" s="183">
        <v>2.9583999999999996E-4</v>
      </c>
      <c r="AA47" s="183">
        <v>1.8232E-4</v>
      </c>
      <c r="AB47" s="183">
        <v>1.1661599999999999E-3</v>
      </c>
      <c r="AC47" s="183" t="s">
        <v>390</v>
      </c>
      <c r="AD47" s="183" t="s">
        <v>390</v>
      </c>
      <c r="AE47" s="184"/>
      <c r="AF47" s="183">
        <v>361.59099999999995</v>
      </c>
      <c r="AG47" s="186" t="s">
        <v>391</v>
      </c>
      <c r="AH47" s="186" t="s">
        <v>391</v>
      </c>
      <c r="AI47" s="183" t="s">
        <v>391</v>
      </c>
      <c r="AJ47" s="186" t="s">
        <v>391</v>
      </c>
      <c r="AK47" s="185" t="s">
        <v>391</v>
      </c>
      <c r="AL47" s="160" t="s">
        <v>49</v>
      </c>
    </row>
    <row r="48" spans="1:256" s="140" customFormat="1" ht="24.75" customHeight="1" thickBot="1" x14ac:dyDescent="0.3">
      <c r="A48" s="120" t="s">
        <v>119</v>
      </c>
      <c r="B48" s="120" t="s">
        <v>120</v>
      </c>
      <c r="C48" s="121" t="s">
        <v>121</v>
      </c>
      <c r="D48" s="181"/>
      <c r="E48" s="188" t="s">
        <v>391</v>
      </c>
      <c r="F48" s="182">
        <v>11.530245000000001</v>
      </c>
      <c r="G48" s="188" t="s">
        <v>391</v>
      </c>
      <c r="H48" s="188" t="s">
        <v>391</v>
      </c>
      <c r="I48" s="183">
        <v>0.33701550000000008</v>
      </c>
      <c r="J48" s="183">
        <v>2.351718</v>
      </c>
      <c r="K48" s="183">
        <v>5.1275915000000003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61.8</v>
      </c>
      <c r="AL48" s="160" t="s">
        <v>122</v>
      </c>
    </row>
    <row r="49" spans="1:38" s="140" customFormat="1" ht="24.75" customHeight="1" thickBot="1" x14ac:dyDescent="0.3">
      <c r="A49" s="120" t="s">
        <v>119</v>
      </c>
      <c r="B49" s="120" t="s">
        <v>123</v>
      </c>
      <c r="C49" s="121" t="s">
        <v>124</v>
      </c>
      <c r="D49" s="181"/>
      <c r="E49" s="182">
        <v>7.4571700000000019E-2</v>
      </c>
      <c r="F49" s="182">
        <v>0.29924080999999997</v>
      </c>
      <c r="G49" s="182">
        <v>0.14744789999999999</v>
      </c>
      <c r="H49" s="182">
        <v>6.9830000000000005E-3</v>
      </c>
      <c r="I49" s="182">
        <v>0.35013676999999993</v>
      </c>
      <c r="J49" s="182">
        <v>0.50267672000000008</v>
      </c>
      <c r="K49" s="182">
        <v>0.63675499999999996</v>
      </c>
      <c r="L49" s="182">
        <v>0.17156701729999996</v>
      </c>
      <c r="M49" s="182">
        <v>9.6281999999999979E-2</v>
      </c>
      <c r="N49" s="182" t="s">
        <v>390</v>
      </c>
      <c r="O49" s="182" t="s">
        <v>390</v>
      </c>
      <c r="P49" s="182" t="s">
        <v>390</v>
      </c>
      <c r="Q49" s="182" t="s">
        <v>390</v>
      </c>
      <c r="R49" s="182" t="s">
        <v>390</v>
      </c>
      <c r="S49" s="182" t="s">
        <v>390</v>
      </c>
      <c r="T49" s="182" t="s">
        <v>390</v>
      </c>
      <c r="U49" s="182" t="s">
        <v>390</v>
      </c>
      <c r="V49" s="182" t="s">
        <v>390</v>
      </c>
      <c r="W49" s="182" t="s">
        <v>390</v>
      </c>
      <c r="X49" s="182">
        <v>2.8602086831816614E-2</v>
      </c>
      <c r="Y49" s="182">
        <v>3.5172351461225347E-2</v>
      </c>
      <c r="Z49" s="182">
        <v>2.1203107907829668E-2</v>
      </c>
      <c r="AA49" s="182">
        <v>9.0767207967846764E-3</v>
      </c>
      <c r="AB49" s="183">
        <v>9.4054266997656316E-2</v>
      </c>
      <c r="AC49" s="182" t="s">
        <v>390</v>
      </c>
      <c r="AD49" s="182" t="s">
        <v>390</v>
      </c>
      <c r="AE49" s="184"/>
      <c r="AF49" s="186" t="s">
        <v>391</v>
      </c>
      <c r="AG49" s="186" t="s">
        <v>391</v>
      </c>
      <c r="AH49" s="186" t="s">
        <v>391</v>
      </c>
      <c r="AI49" s="186" t="s">
        <v>391</v>
      </c>
      <c r="AJ49" s="186" t="s">
        <v>391</v>
      </c>
      <c r="AK49" s="186">
        <v>4.641</v>
      </c>
      <c r="AL49" s="160" t="s">
        <v>125</v>
      </c>
    </row>
    <row r="50" spans="1:38" s="140"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140" customFormat="1" ht="24.75" customHeight="1" thickBot="1" x14ac:dyDescent="0.3">
      <c r="A51" s="120" t="s">
        <v>119</v>
      </c>
      <c r="B51" s="123" t="s">
        <v>128</v>
      </c>
      <c r="C51" s="121" t="s">
        <v>129</v>
      </c>
      <c r="D51" s="181"/>
      <c r="E51" s="183" t="s">
        <v>391</v>
      </c>
      <c r="F51" s="183">
        <v>0.10610326000000002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0.30481399999999997</v>
      </c>
      <c r="AL51" s="160" t="s">
        <v>130</v>
      </c>
    </row>
    <row r="52" spans="1:38" s="140" customFormat="1" ht="24.75" customHeight="1" thickBot="1" x14ac:dyDescent="0.3">
      <c r="A52" s="120" t="s">
        <v>119</v>
      </c>
      <c r="B52" s="123" t="s">
        <v>131</v>
      </c>
      <c r="C52" s="125" t="s">
        <v>399</v>
      </c>
      <c r="D52" s="192"/>
      <c r="E52" s="183">
        <v>0.10178600000000002</v>
      </c>
      <c r="F52" s="183">
        <v>0.25262926600000002</v>
      </c>
      <c r="G52" s="183">
        <v>2.101362</v>
      </c>
      <c r="H52" s="183">
        <v>1.9550000000000001E-2</v>
      </c>
      <c r="I52" s="183">
        <v>7.624334E-3</v>
      </c>
      <c r="J52" s="183">
        <v>1.3070286E-2</v>
      </c>
      <c r="K52" s="183">
        <v>2.1783810000000008E-2</v>
      </c>
      <c r="L52" s="183" t="s">
        <v>391</v>
      </c>
      <c r="M52" s="183">
        <v>0.14835400000000001</v>
      </c>
      <c r="N52" s="183">
        <v>2.0111999999999998E-2</v>
      </c>
      <c r="O52" s="183">
        <v>3.3519999999999999E-3</v>
      </c>
      <c r="P52" s="183">
        <v>4.0223999999999998E-3</v>
      </c>
      <c r="Q52" s="183">
        <v>6.7040000000000003E-4</v>
      </c>
      <c r="R52" s="183">
        <v>6.7040000000000003E-4</v>
      </c>
      <c r="S52" s="183">
        <v>8.0447999999999995E-3</v>
      </c>
      <c r="T52" s="183">
        <v>3.5531199999999999E-2</v>
      </c>
      <c r="U52" s="183">
        <v>6.7040000000000003E-4</v>
      </c>
      <c r="V52" s="183">
        <v>6.7039999999999999E-3</v>
      </c>
      <c r="W52" s="183">
        <v>8.0447999999999995E-3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6.7039999999999997</v>
      </c>
      <c r="AL52" s="160" t="s">
        <v>132</v>
      </c>
    </row>
    <row r="53" spans="1:38" s="140" customFormat="1" ht="24.75" customHeight="1" thickBot="1" x14ac:dyDescent="0.3">
      <c r="A53" s="120" t="s">
        <v>119</v>
      </c>
      <c r="B53" s="123" t="s">
        <v>133</v>
      </c>
      <c r="C53" s="125" t="s">
        <v>134</v>
      </c>
      <c r="D53" s="192"/>
      <c r="E53" s="188" t="s">
        <v>391</v>
      </c>
      <c r="F53" s="183">
        <v>0.20177919999999999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5.3860000000000001</v>
      </c>
      <c r="AL53" s="160" t="s">
        <v>135</v>
      </c>
    </row>
    <row r="54" spans="1:38" s="140" customFormat="1" ht="48.75" customHeight="1" thickBot="1" x14ac:dyDescent="0.3">
      <c r="A54" s="120" t="s">
        <v>119</v>
      </c>
      <c r="B54" s="123" t="s">
        <v>136</v>
      </c>
      <c r="C54" s="125" t="s">
        <v>137</v>
      </c>
      <c r="D54" s="192"/>
      <c r="E54" s="182" t="s">
        <v>391</v>
      </c>
      <c r="F54" s="183">
        <v>1.1343123694816097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8305.76</v>
      </c>
      <c r="AL54" s="160" t="s">
        <v>425</v>
      </c>
    </row>
    <row r="55" spans="1:38" s="140" customFormat="1" ht="24.75" customHeight="1" thickBot="1" x14ac:dyDescent="0.3">
      <c r="A55" s="120" t="s">
        <v>119</v>
      </c>
      <c r="B55" s="123" t="s">
        <v>138</v>
      </c>
      <c r="C55" s="125" t="s">
        <v>139</v>
      </c>
      <c r="D55" s="192"/>
      <c r="E55" s="182">
        <v>7.0744000000000001E-2</v>
      </c>
      <c r="F55" s="183">
        <v>3.4600000000000001E-4</v>
      </c>
      <c r="G55" s="183">
        <v>0.529335</v>
      </c>
      <c r="H55" s="183" t="s">
        <v>390</v>
      </c>
      <c r="I55" s="183">
        <v>4.9000000000000005E-5</v>
      </c>
      <c r="J55" s="183">
        <v>8.4000000000000009E-5</v>
      </c>
      <c r="K55" s="183">
        <v>1.4000000000000001E-4</v>
      </c>
      <c r="L55" s="183">
        <v>1.1759999999999999E-5</v>
      </c>
      <c r="M55" s="183">
        <v>1.9710000000000001E-3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96.867439770000004</v>
      </c>
      <c r="AI55" s="186" t="s">
        <v>391</v>
      </c>
      <c r="AJ55" s="186" t="s">
        <v>391</v>
      </c>
      <c r="AK55" s="183" t="s">
        <v>390</v>
      </c>
      <c r="AL55" s="160" t="s">
        <v>140</v>
      </c>
    </row>
    <row r="56" spans="1:38" s="140"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140" customFormat="1" ht="24.75" customHeight="1" thickBot="1" x14ac:dyDescent="0.3">
      <c r="A57" s="120" t="s">
        <v>53</v>
      </c>
      <c r="B57" s="120" t="s">
        <v>143</v>
      </c>
      <c r="C57" s="121" t="s">
        <v>144</v>
      </c>
      <c r="D57" s="181"/>
      <c r="E57" s="182" t="s">
        <v>390</v>
      </c>
      <c r="F57" s="182" t="s">
        <v>390</v>
      </c>
      <c r="G57" s="182" t="s">
        <v>390</v>
      </c>
      <c r="H57" s="182" t="s">
        <v>390</v>
      </c>
      <c r="I57" s="182">
        <v>6.2827965000000041E-2</v>
      </c>
      <c r="J57" s="182">
        <v>0.10032318199999997</v>
      </c>
      <c r="K57" s="182">
        <v>0.12304626360000002</v>
      </c>
      <c r="L57" s="182">
        <v>1.8848389500000012E-3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3017</v>
      </c>
      <c r="AL57" s="160" t="s">
        <v>145</v>
      </c>
    </row>
    <row r="58" spans="1:38" s="140" customFormat="1" ht="24.75" customHeight="1" thickBot="1" x14ac:dyDescent="0.3">
      <c r="A58" s="120" t="s">
        <v>53</v>
      </c>
      <c r="B58" s="120" t="s">
        <v>146</v>
      </c>
      <c r="C58" s="121" t="s">
        <v>147</v>
      </c>
      <c r="D58" s="181"/>
      <c r="E58" s="182" t="s">
        <v>390</v>
      </c>
      <c r="F58" s="182" t="s">
        <v>390</v>
      </c>
      <c r="G58" s="182" t="s">
        <v>390</v>
      </c>
      <c r="H58" s="182" t="s">
        <v>391</v>
      </c>
      <c r="I58" s="182">
        <v>2.6416375000000009E-2</v>
      </c>
      <c r="J58" s="182">
        <v>4.1118770999999998E-2</v>
      </c>
      <c r="K58" s="182">
        <v>5.7500316004100022E-2</v>
      </c>
      <c r="L58" s="182">
        <v>1.2151532500000003E-4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1103</v>
      </c>
      <c r="AL58" s="160" t="s">
        <v>148</v>
      </c>
    </row>
    <row r="59" spans="1:38" s="140" customFormat="1" ht="24.75" customHeight="1" thickBot="1" x14ac:dyDescent="0.3">
      <c r="A59" s="120" t="s">
        <v>53</v>
      </c>
      <c r="B59" s="127" t="s">
        <v>149</v>
      </c>
      <c r="C59" s="121" t="s">
        <v>401</v>
      </c>
      <c r="D59" s="181"/>
      <c r="E59" s="182" t="s">
        <v>390</v>
      </c>
      <c r="F59" s="182" t="s">
        <v>390</v>
      </c>
      <c r="G59" s="182" t="s">
        <v>390</v>
      </c>
      <c r="H59" s="182" t="s">
        <v>390</v>
      </c>
      <c r="I59" s="182">
        <v>1.5328849000000002E-2</v>
      </c>
      <c r="J59" s="182">
        <v>1.9169242E-2</v>
      </c>
      <c r="K59" s="182">
        <v>2.196832E-2</v>
      </c>
      <c r="L59" s="182">
        <v>9.5038863800000007E-6</v>
      </c>
      <c r="M59" s="182" t="s">
        <v>390</v>
      </c>
      <c r="N59" s="182">
        <v>5.8888989378000023</v>
      </c>
      <c r="O59" s="182">
        <v>0.21252116834000001</v>
      </c>
      <c r="P59" s="182">
        <v>4.3151862480000011E-3</v>
      </c>
      <c r="Q59" s="182">
        <v>0.6706917667900002</v>
      </c>
      <c r="R59" s="182">
        <v>0.54377328277999992</v>
      </c>
      <c r="S59" s="182">
        <v>0.28770152583700009</v>
      </c>
      <c r="T59" s="182">
        <v>0.10800327021000002</v>
      </c>
      <c r="U59" s="182">
        <v>1.8102870644000002</v>
      </c>
      <c r="V59" s="182">
        <v>0.71774691392000012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1662</v>
      </c>
      <c r="AL59" s="160" t="s">
        <v>426</v>
      </c>
    </row>
    <row r="60" spans="1:38" s="140" customFormat="1" ht="24.75" customHeight="1" thickBot="1" x14ac:dyDescent="0.3">
      <c r="A60" s="120" t="s">
        <v>53</v>
      </c>
      <c r="B60" s="127" t="s">
        <v>150</v>
      </c>
      <c r="C60" s="121" t="s">
        <v>151</v>
      </c>
      <c r="D60" s="2"/>
      <c r="E60" s="188" t="s">
        <v>391</v>
      </c>
      <c r="F60" s="188" t="s">
        <v>391</v>
      </c>
      <c r="G60" s="188" t="s">
        <v>391</v>
      </c>
      <c r="H60" s="188" t="s">
        <v>391</v>
      </c>
      <c r="I60" s="183">
        <v>0.43994654999999999</v>
      </c>
      <c r="J60" s="183">
        <v>1.470325589999999</v>
      </c>
      <c r="K60" s="183">
        <v>2.8713609999999967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82259</v>
      </c>
      <c r="AL60" s="160" t="s">
        <v>427</v>
      </c>
    </row>
    <row r="61" spans="1:38" s="140" customFormat="1" ht="24.75" customHeight="1" thickBot="1" x14ac:dyDescent="0.3">
      <c r="A61" s="120" t="s">
        <v>53</v>
      </c>
      <c r="B61" s="127" t="s">
        <v>152</v>
      </c>
      <c r="C61" s="121" t="s">
        <v>153</v>
      </c>
      <c r="D61" s="122"/>
      <c r="E61" s="188" t="s">
        <v>391</v>
      </c>
      <c r="F61" s="188" t="s">
        <v>391</v>
      </c>
      <c r="G61" s="188" t="s">
        <v>391</v>
      </c>
      <c r="H61" s="188" t="s">
        <v>391</v>
      </c>
      <c r="I61" s="183">
        <v>9.271376824422875E-2</v>
      </c>
      <c r="J61" s="183">
        <v>0.9244419644126165</v>
      </c>
      <c r="K61" s="183">
        <v>2.4659206205102633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140"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140" customFormat="1" ht="24.75" customHeight="1" thickBot="1" x14ac:dyDescent="0.3">
      <c r="A63" s="120" t="s">
        <v>53</v>
      </c>
      <c r="B63" s="127" t="s">
        <v>156</v>
      </c>
      <c r="C63" s="125" t="s">
        <v>157</v>
      </c>
      <c r="D63" s="193"/>
      <c r="E63" s="182" t="s">
        <v>391</v>
      </c>
      <c r="F63" s="182">
        <v>5.2740152999999998E-2</v>
      </c>
      <c r="G63" s="182">
        <v>3.8012670084E-3</v>
      </c>
      <c r="H63" s="182">
        <v>2.9547697000000005E-2</v>
      </c>
      <c r="I63" s="182">
        <v>5.8032172000000007E-2</v>
      </c>
      <c r="J63" s="182">
        <v>9.7011981000000025E-2</v>
      </c>
      <c r="K63" s="182">
        <v>0.14617977400000004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140" customFormat="1" ht="24.75" customHeight="1" thickBot="1" x14ac:dyDescent="0.3">
      <c r="A64" s="120" t="s">
        <v>53</v>
      </c>
      <c r="B64" s="127" t="s">
        <v>158</v>
      </c>
      <c r="C64" s="121" t="s">
        <v>159</v>
      </c>
      <c r="D64" s="181"/>
      <c r="E64" s="182">
        <v>0.29083800000000004</v>
      </c>
      <c r="F64" s="182" t="s">
        <v>390</v>
      </c>
      <c r="G64" s="182" t="s">
        <v>390</v>
      </c>
      <c r="H64" s="182">
        <v>2.9083800000000003E-3</v>
      </c>
      <c r="I64" s="182" t="s">
        <v>391</v>
      </c>
      <c r="J64" s="182" t="s">
        <v>391</v>
      </c>
      <c r="K64" s="182" t="s">
        <v>391</v>
      </c>
      <c r="L64" s="182" t="s">
        <v>391</v>
      </c>
      <c r="M64" s="182">
        <v>2.9083800000000003E-2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290.83800000000002</v>
      </c>
      <c r="AL64" s="160" t="s">
        <v>160</v>
      </c>
    </row>
    <row r="65" spans="1:38" s="140" customFormat="1" ht="24.75" customHeight="1" thickBot="1" x14ac:dyDescent="0.3">
      <c r="A65" s="120" t="s">
        <v>53</v>
      </c>
      <c r="B65" s="123" t="s">
        <v>161</v>
      </c>
      <c r="C65" s="121" t="s">
        <v>162</v>
      </c>
      <c r="D65" s="181" t="s">
        <v>418</v>
      </c>
      <c r="E65" s="182">
        <v>0.25275750000000002</v>
      </c>
      <c r="F65" s="182" t="s">
        <v>391</v>
      </c>
      <c r="G65" s="182" t="s">
        <v>391</v>
      </c>
      <c r="H65" s="182">
        <v>1.23666E-2</v>
      </c>
      <c r="I65" s="182">
        <v>3.15E-5</v>
      </c>
      <c r="J65" s="182" t="s">
        <v>391</v>
      </c>
      <c r="K65" s="182" t="s">
        <v>391</v>
      </c>
      <c r="L65" s="182">
        <v>5.6699999999999993E-7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588.30899999999997</v>
      </c>
      <c r="AL65" s="160" t="s">
        <v>163</v>
      </c>
    </row>
    <row r="66" spans="1:38" s="140"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140"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140" customFormat="1" ht="24.75" customHeight="1" thickBot="1" x14ac:dyDescent="0.3">
      <c r="A68" s="120" t="s">
        <v>53</v>
      </c>
      <c r="B68" s="123" t="s">
        <v>170</v>
      </c>
      <c r="C68" s="121" t="s">
        <v>171</v>
      </c>
      <c r="D68" s="181"/>
      <c r="E68" s="182">
        <v>3.1751399999999999E-2</v>
      </c>
      <c r="F68" s="182">
        <v>9.1010000000000006E-4</v>
      </c>
      <c r="G68" s="182">
        <v>0.12324299999999999</v>
      </c>
      <c r="H68" s="182" t="s">
        <v>391</v>
      </c>
      <c r="I68" s="182">
        <v>7.7215550000000006E-3</v>
      </c>
      <c r="J68" s="182">
        <v>1.097713E-2</v>
      </c>
      <c r="K68" s="182">
        <v>1.3022299999999999E-2</v>
      </c>
      <c r="L68" s="182">
        <v>1.3898799E-4</v>
      </c>
      <c r="M68" s="182">
        <v>5.017E-4</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35.673000000000002</v>
      </c>
      <c r="AL68" s="160" t="s">
        <v>172</v>
      </c>
    </row>
    <row r="69" spans="1:38" s="140"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140" customFormat="1" ht="24.75" customHeight="1" thickBot="1" x14ac:dyDescent="0.3">
      <c r="A70" s="120" t="s">
        <v>53</v>
      </c>
      <c r="B70" s="120" t="s">
        <v>176</v>
      </c>
      <c r="C70" s="121" t="s">
        <v>402</v>
      </c>
      <c r="D70" s="189"/>
      <c r="E70" s="182">
        <v>0.66376968940000003</v>
      </c>
      <c r="F70" s="182">
        <v>0.51283981950099977</v>
      </c>
      <c r="G70" s="182">
        <v>0.45626687100000007</v>
      </c>
      <c r="H70" s="182">
        <v>0.16301945805000007</v>
      </c>
      <c r="I70" s="182">
        <v>6.419644999999996E-2</v>
      </c>
      <c r="J70" s="182">
        <v>9.9524844999999931E-2</v>
      </c>
      <c r="K70" s="182">
        <v>0.13833859270660004</v>
      </c>
      <c r="L70" s="182">
        <v>1.1555360999999991E-3</v>
      </c>
      <c r="M70" s="182">
        <v>9.5904054000000002E-2</v>
      </c>
      <c r="N70" s="182" t="s">
        <v>390</v>
      </c>
      <c r="O70" s="182" t="s">
        <v>390</v>
      </c>
      <c r="P70" s="182">
        <v>0.16307800000000003</v>
      </c>
      <c r="Q70" s="182">
        <v>1.0188000000000001E-2</v>
      </c>
      <c r="R70" s="182" t="s">
        <v>390</v>
      </c>
      <c r="S70" s="182" t="s">
        <v>390</v>
      </c>
      <c r="T70" s="182" t="s">
        <v>390</v>
      </c>
      <c r="U70" s="182" t="s">
        <v>390</v>
      </c>
      <c r="V70" s="182">
        <v>5.6000000000000001E-2</v>
      </c>
      <c r="W70" s="182">
        <v>6.3E-3</v>
      </c>
      <c r="X70" s="182" t="s">
        <v>390</v>
      </c>
      <c r="Y70" s="182" t="s">
        <v>390</v>
      </c>
      <c r="Z70" s="182" t="s">
        <v>390</v>
      </c>
      <c r="AA70" s="182" t="s">
        <v>390</v>
      </c>
      <c r="AB70" s="183">
        <v>1.0300000000000001E-3</v>
      </c>
      <c r="AC70" s="182" t="s">
        <v>390</v>
      </c>
      <c r="AD70" s="182" t="s">
        <v>390</v>
      </c>
      <c r="AE70" s="184"/>
      <c r="AF70" s="191" t="s">
        <v>391</v>
      </c>
      <c r="AG70" s="191" t="s">
        <v>391</v>
      </c>
      <c r="AH70" s="191" t="s">
        <v>391</v>
      </c>
      <c r="AI70" s="191" t="s">
        <v>391</v>
      </c>
      <c r="AJ70" s="191" t="s">
        <v>391</v>
      </c>
      <c r="AK70" s="190" t="s">
        <v>390</v>
      </c>
      <c r="AL70" s="160" t="s">
        <v>385</v>
      </c>
    </row>
    <row r="71" spans="1:38" s="140"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140" customFormat="1" ht="24.75" customHeight="1" thickBot="1" x14ac:dyDescent="0.3">
      <c r="A72" s="120" t="s">
        <v>53</v>
      </c>
      <c r="B72" s="120" t="s">
        <v>179</v>
      </c>
      <c r="C72" s="121" t="s">
        <v>180</v>
      </c>
      <c r="D72" s="181"/>
      <c r="E72" s="182">
        <v>0.83722698800000006</v>
      </c>
      <c r="F72" s="182">
        <v>1.286</v>
      </c>
      <c r="G72" s="182">
        <v>0.36661322400000002</v>
      </c>
      <c r="H72" s="182" t="s">
        <v>390</v>
      </c>
      <c r="I72" s="182">
        <v>1.3291679869999988</v>
      </c>
      <c r="J72" s="182">
        <v>1.8207064540000013</v>
      </c>
      <c r="K72" s="182">
        <v>2.1314408321599996</v>
      </c>
      <c r="L72" s="182">
        <v>4.7850047531999952E-3</v>
      </c>
      <c r="M72" s="182">
        <v>27.693477283000004</v>
      </c>
      <c r="N72" s="182">
        <v>5.1585849295461612</v>
      </c>
      <c r="O72" s="182">
        <v>0.33523366451992082</v>
      </c>
      <c r="P72" s="182">
        <v>0.45917686342436242</v>
      </c>
      <c r="Q72" s="182">
        <v>0.18129477327834853</v>
      </c>
      <c r="R72" s="182">
        <v>0.60390517300000002</v>
      </c>
      <c r="S72" s="182">
        <v>0.14554661800000002</v>
      </c>
      <c r="T72" s="182">
        <v>0.40444086650000005</v>
      </c>
      <c r="U72" s="182">
        <v>2.0025128999999999E-2</v>
      </c>
      <c r="V72" s="182">
        <v>12.588295242864005</v>
      </c>
      <c r="W72" s="182">
        <v>5.1383106190078633</v>
      </c>
      <c r="X72" s="182">
        <v>4.2556496635363034E-3</v>
      </c>
      <c r="Y72" s="182">
        <v>2.0503024434071475E-2</v>
      </c>
      <c r="Z72" s="182">
        <v>6.972944377909472E-3</v>
      </c>
      <c r="AA72" s="182">
        <v>9.4750814951905155E-4</v>
      </c>
      <c r="AB72" s="183">
        <v>3.2679126625036296E-2</v>
      </c>
      <c r="AC72" s="182" t="s">
        <v>439</v>
      </c>
      <c r="AD72" s="182">
        <v>0.19705168313246757</v>
      </c>
      <c r="AE72" s="184"/>
      <c r="AF72" s="191" t="s">
        <v>391</v>
      </c>
      <c r="AG72" s="191" t="s">
        <v>391</v>
      </c>
      <c r="AH72" s="191" t="s">
        <v>391</v>
      </c>
      <c r="AI72" s="191" t="s">
        <v>391</v>
      </c>
      <c r="AJ72" s="191" t="s">
        <v>391</v>
      </c>
      <c r="AK72" s="183">
        <v>6987.6629000000003</v>
      </c>
      <c r="AL72" s="160" t="s">
        <v>181</v>
      </c>
    </row>
    <row r="73" spans="1:38" s="140" customFormat="1" ht="24.75" customHeight="1" thickBot="1" x14ac:dyDescent="0.3">
      <c r="A73" s="120" t="s">
        <v>53</v>
      </c>
      <c r="B73" s="120" t="s">
        <v>182</v>
      </c>
      <c r="C73" s="121" t="s">
        <v>183</v>
      </c>
      <c r="D73" s="181"/>
      <c r="E73" s="182" t="s">
        <v>390</v>
      </c>
      <c r="F73" s="182" t="s">
        <v>390</v>
      </c>
      <c r="G73" s="182" t="s">
        <v>390</v>
      </c>
      <c r="H73" s="182" t="s">
        <v>390</v>
      </c>
      <c r="I73" s="182">
        <v>3.0411599999999998E-3</v>
      </c>
      <c r="J73" s="182">
        <v>4.3083099999999992E-3</v>
      </c>
      <c r="K73" s="182">
        <v>5.0686000000000012E-3</v>
      </c>
      <c r="L73" s="182">
        <v>3.04116E-4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3.4860000000000002</v>
      </c>
      <c r="AL73" s="160" t="s">
        <v>184</v>
      </c>
    </row>
    <row r="74" spans="1:38" s="140" customFormat="1" ht="24.75" customHeight="1" thickBot="1" x14ac:dyDescent="0.3">
      <c r="A74" s="120" t="s">
        <v>53</v>
      </c>
      <c r="B74" s="120" t="s">
        <v>185</v>
      </c>
      <c r="C74" s="121" t="s">
        <v>186</v>
      </c>
      <c r="D74" s="181"/>
      <c r="E74" s="182" t="s">
        <v>390</v>
      </c>
      <c r="F74" s="182" t="s">
        <v>390</v>
      </c>
      <c r="G74" s="182" t="s">
        <v>390</v>
      </c>
      <c r="H74" s="182" t="s">
        <v>390</v>
      </c>
      <c r="I74" s="182">
        <v>5.578864900000003E-2</v>
      </c>
      <c r="J74" s="182">
        <v>7.0376035500000031E-2</v>
      </c>
      <c r="K74" s="182">
        <v>8.0451745700000021E-2</v>
      </c>
      <c r="L74" s="182">
        <v>1.2831389270000007E-3</v>
      </c>
      <c r="M74" s="182" t="s">
        <v>390</v>
      </c>
      <c r="N74" s="182">
        <v>0.29946368433352943</v>
      </c>
      <c r="O74" s="182">
        <v>2.3210344695294118E-2</v>
      </c>
      <c r="P74" s="182">
        <v>4.3655170825294111E-2</v>
      </c>
      <c r="Q74" s="182">
        <v>4.949619915588236E-2</v>
      </c>
      <c r="R74" s="182">
        <v>9.4367741935483859E-3</v>
      </c>
      <c r="S74" s="182">
        <v>2.1344296774193552E-2</v>
      </c>
      <c r="T74" s="182">
        <v>1E-4</v>
      </c>
      <c r="U74" s="182" t="s">
        <v>390</v>
      </c>
      <c r="V74" s="182">
        <v>0.55500016904119442</v>
      </c>
      <c r="W74" s="182">
        <v>0.95030297647058837</v>
      </c>
      <c r="X74" s="182" t="s">
        <v>390</v>
      </c>
      <c r="Y74" s="182" t="s">
        <v>390</v>
      </c>
      <c r="Z74" s="182" t="s">
        <v>390</v>
      </c>
      <c r="AA74" s="182" t="s">
        <v>390</v>
      </c>
      <c r="AB74" s="182">
        <v>0.1159580112182353</v>
      </c>
      <c r="AC74" s="182" t="s">
        <v>391</v>
      </c>
      <c r="AD74" s="182">
        <v>2.3081213688235301E-3</v>
      </c>
      <c r="AE74" s="184"/>
      <c r="AF74" s="191" t="s">
        <v>391</v>
      </c>
      <c r="AG74" s="191" t="s">
        <v>391</v>
      </c>
      <c r="AH74" s="191" t="s">
        <v>391</v>
      </c>
      <c r="AI74" s="191" t="s">
        <v>391</v>
      </c>
      <c r="AJ74" s="191" t="s">
        <v>391</v>
      </c>
      <c r="AK74" s="186">
        <v>51.625999999999998</v>
      </c>
      <c r="AL74" s="160" t="s">
        <v>187</v>
      </c>
    </row>
    <row r="75" spans="1:38" s="140" customFormat="1" ht="24.75" customHeight="1" thickBot="1" x14ac:dyDescent="0.3">
      <c r="A75" s="120" t="s">
        <v>53</v>
      </c>
      <c r="B75" s="120" t="s">
        <v>188</v>
      </c>
      <c r="C75" s="121" t="s">
        <v>189</v>
      </c>
      <c r="D75" s="189"/>
      <c r="E75" s="194" t="s">
        <v>390</v>
      </c>
      <c r="F75" s="194" t="s">
        <v>390</v>
      </c>
      <c r="G75" s="194" t="s">
        <v>390</v>
      </c>
      <c r="H75" s="194" t="s">
        <v>390</v>
      </c>
      <c r="I75" s="194">
        <v>6.2465999999999997E-4</v>
      </c>
      <c r="J75" s="194">
        <v>8.84935E-4</v>
      </c>
      <c r="K75" s="194">
        <v>1.0410999999999999E-3</v>
      </c>
      <c r="L75" s="194" t="s">
        <v>390</v>
      </c>
      <c r="M75" s="194" t="s">
        <v>390</v>
      </c>
      <c r="N75" s="194">
        <v>1.835E-3</v>
      </c>
      <c r="O75" s="194">
        <v>1.5399999999999999E-3</v>
      </c>
      <c r="P75" s="194">
        <v>1.8E-3</v>
      </c>
      <c r="Q75" s="194">
        <v>9.3000000000000005E-4</v>
      </c>
      <c r="R75" s="194" t="s">
        <v>390</v>
      </c>
      <c r="S75" s="194" t="s">
        <v>390</v>
      </c>
      <c r="T75" s="194" t="s">
        <v>390</v>
      </c>
      <c r="U75" s="194" t="s">
        <v>390</v>
      </c>
      <c r="V75" s="194">
        <v>2.64E-3</v>
      </c>
      <c r="W75" s="194">
        <v>9.5E-4</v>
      </c>
      <c r="X75" s="194" t="s">
        <v>390</v>
      </c>
      <c r="Y75" s="194" t="s">
        <v>390</v>
      </c>
      <c r="Z75" s="194" t="s">
        <v>390</v>
      </c>
      <c r="AA75" s="194" t="s">
        <v>390</v>
      </c>
      <c r="AB75" s="183">
        <v>2.1216000000000002E-5</v>
      </c>
      <c r="AC75" s="194" t="s">
        <v>390</v>
      </c>
      <c r="AD75" s="194">
        <v>1.0999999999999999E-7</v>
      </c>
      <c r="AE75" s="184"/>
      <c r="AF75" s="191" t="s">
        <v>391</v>
      </c>
      <c r="AG75" s="191" t="s">
        <v>391</v>
      </c>
      <c r="AH75" s="191" t="s">
        <v>391</v>
      </c>
      <c r="AI75" s="191" t="s">
        <v>391</v>
      </c>
      <c r="AJ75" s="191" t="s">
        <v>391</v>
      </c>
      <c r="AK75" s="190">
        <v>10.08</v>
      </c>
      <c r="AL75" s="160" t="s">
        <v>190</v>
      </c>
    </row>
    <row r="76" spans="1:38" s="140" customFormat="1" ht="24.75" customHeight="1" thickBot="1" x14ac:dyDescent="0.3">
      <c r="A76" s="120" t="s">
        <v>53</v>
      </c>
      <c r="B76" s="120" t="s">
        <v>191</v>
      </c>
      <c r="C76" s="121" t="s">
        <v>192</v>
      </c>
      <c r="D76" s="181"/>
      <c r="E76" s="182" t="s">
        <v>390</v>
      </c>
      <c r="F76" s="182" t="s">
        <v>390</v>
      </c>
      <c r="G76" s="182" t="s">
        <v>439</v>
      </c>
      <c r="H76" s="182" t="s">
        <v>390</v>
      </c>
      <c r="I76" s="183">
        <v>1.0171819999999999E-3</v>
      </c>
      <c r="J76" s="183">
        <v>1.3994410000000002E-3</v>
      </c>
      <c r="K76" s="183">
        <v>1.6322359999999994E-3</v>
      </c>
      <c r="L76" s="183" t="s">
        <v>390</v>
      </c>
      <c r="M76" s="182" t="s">
        <v>390</v>
      </c>
      <c r="N76" s="183">
        <v>0.51599910000000004</v>
      </c>
      <c r="O76" s="183">
        <v>9.2140099999999999E-3</v>
      </c>
      <c r="P76" s="183">
        <v>5.8151999999999995E-3</v>
      </c>
      <c r="Q76" s="183">
        <v>4.1306900000000001E-2</v>
      </c>
      <c r="R76" s="183">
        <v>5.8E-4</v>
      </c>
      <c r="S76" s="183">
        <v>2.016E-3</v>
      </c>
      <c r="T76" s="183">
        <v>3.6719999999999999E-3</v>
      </c>
      <c r="U76" s="183">
        <v>2.232E-3</v>
      </c>
      <c r="V76" s="183">
        <v>2.81E-3</v>
      </c>
      <c r="W76" s="183">
        <v>0.10454000000000001</v>
      </c>
      <c r="X76" s="183" t="s">
        <v>390</v>
      </c>
      <c r="Y76" s="183" t="s">
        <v>390</v>
      </c>
      <c r="Z76" s="183" t="s">
        <v>390</v>
      </c>
      <c r="AA76" s="183" t="s">
        <v>390</v>
      </c>
      <c r="AB76" s="183">
        <v>2.9503816000000003E-4</v>
      </c>
      <c r="AC76" s="183" t="s">
        <v>390</v>
      </c>
      <c r="AD76" s="183">
        <v>3.7799999999999998E-6</v>
      </c>
      <c r="AE76" s="184"/>
      <c r="AF76" s="191" t="s">
        <v>391</v>
      </c>
      <c r="AG76" s="191" t="s">
        <v>391</v>
      </c>
      <c r="AH76" s="191" t="s">
        <v>391</v>
      </c>
      <c r="AI76" s="191" t="s">
        <v>391</v>
      </c>
      <c r="AJ76" s="191" t="s">
        <v>391</v>
      </c>
      <c r="AK76" s="183">
        <v>25.094999999999999</v>
      </c>
      <c r="AL76" s="160" t="s">
        <v>193</v>
      </c>
    </row>
    <row r="77" spans="1:38" s="140"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0.34104999999999996</v>
      </c>
      <c r="O77" s="194">
        <v>8.2570000000000005E-2</v>
      </c>
      <c r="P77" s="194">
        <v>5.3850000000000002E-4</v>
      </c>
      <c r="Q77" s="194">
        <v>1.0769999999999998E-2</v>
      </c>
      <c r="R77" s="194" t="s">
        <v>390</v>
      </c>
      <c r="S77" s="194" t="s">
        <v>390</v>
      </c>
      <c r="T77" s="194" t="s">
        <v>390</v>
      </c>
      <c r="U77" s="194" t="s">
        <v>390</v>
      </c>
      <c r="V77" s="194">
        <v>9.4814402687325314E-2</v>
      </c>
      <c r="W77" s="194">
        <v>1.7949999999999999E-3</v>
      </c>
      <c r="X77" s="194" t="s">
        <v>390</v>
      </c>
      <c r="Y77" s="194" t="s">
        <v>390</v>
      </c>
      <c r="Z77" s="194" t="s">
        <v>390</v>
      </c>
      <c r="AA77" s="194" t="s">
        <v>390</v>
      </c>
      <c r="AB77" s="183" t="s">
        <v>390</v>
      </c>
      <c r="AC77" s="194" t="s">
        <v>390</v>
      </c>
      <c r="AD77" s="194">
        <v>1.2923999999999999E-6</v>
      </c>
      <c r="AE77" s="184"/>
      <c r="AF77" s="191" t="s">
        <v>391</v>
      </c>
      <c r="AG77" s="191" t="s">
        <v>391</v>
      </c>
      <c r="AH77" s="191" t="s">
        <v>391</v>
      </c>
      <c r="AI77" s="191" t="s">
        <v>391</v>
      </c>
      <c r="AJ77" s="191" t="s">
        <v>391</v>
      </c>
      <c r="AK77" s="186">
        <v>0.35899999999999999</v>
      </c>
      <c r="AL77" s="160" t="s">
        <v>196</v>
      </c>
    </row>
    <row r="78" spans="1:38" s="140" customFormat="1" ht="24.75" customHeight="1" thickBot="1" x14ac:dyDescent="0.3">
      <c r="A78" s="120" t="s">
        <v>53</v>
      </c>
      <c r="B78" s="120" t="s">
        <v>197</v>
      </c>
      <c r="C78" s="121" t="s">
        <v>198</v>
      </c>
      <c r="D78" s="181"/>
      <c r="E78" s="182" t="s">
        <v>390</v>
      </c>
      <c r="F78" s="182" t="s">
        <v>390</v>
      </c>
      <c r="G78" s="182">
        <v>1.4400000000000002E-6</v>
      </c>
      <c r="H78" s="182" t="s">
        <v>390</v>
      </c>
      <c r="I78" s="182">
        <v>1.7869302000000001E-4</v>
      </c>
      <c r="J78" s="182">
        <v>2.3494823000000004E-4</v>
      </c>
      <c r="K78" s="182">
        <v>3.0083000000000003E-4</v>
      </c>
      <c r="L78" s="182">
        <v>1.7869302000000002E-7</v>
      </c>
      <c r="M78" s="182" t="s">
        <v>390</v>
      </c>
      <c r="N78" s="182">
        <v>8.0999999999999996E-4</v>
      </c>
      <c r="O78" s="182">
        <v>6.7600000000000004E-3</v>
      </c>
      <c r="P78" s="182">
        <v>2.29402E-4</v>
      </c>
      <c r="Q78" s="182">
        <v>1.3006709677419355E-3</v>
      </c>
      <c r="R78" s="182" t="s">
        <v>390</v>
      </c>
      <c r="S78" s="182">
        <v>1.274E-2</v>
      </c>
      <c r="T78" s="182">
        <v>1.2966199999999998E-3</v>
      </c>
      <c r="U78" s="182" t="s">
        <v>390</v>
      </c>
      <c r="V78" s="182">
        <v>0.22155</v>
      </c>
      <c r="W78" s="182">
        <v>0.49870000000000003</v>
      </c>
      <c r="X78" s="182" t="s">
        <v>390</v>
      </c>
      <c r="Y78" s="182" t="s">
        <v>390</v>
      </c>
      <c r="Z78" s="182" t="s">
        <v>390</v>
      </c>
      <c r="AA78" s="182" t="s">
        <v>390</v>
      </c>
      <c r="AB78" s="183">
        <v>1.2059792626728109E-4</v>
      </c>
      <c r="AC78" s="182" t="s">
        <v>390</v>
      </c>
      <c r="AD78" s="182">
        <v>3.6903800000000004E-5</v>
      </c>
      <c r="AE78" s="184"/>
      <c r="AF78" s="186" t="s">
        <v>391</v>
      </c>
      <c r="AG78" s="186" t="s">
        <v>391</v>
      </c>
      <c r="AH78" s="186" t="s">
        <v>391</v>
      </c>
      <c r="AI78" s="186" t="s">
        <v>391</v>
      </c>
      <c r="AJ78" s="186" t="s">
        <v>391</v>
      </c>
      <c r="AK78" s="186">
        <v>9.9740000000000002</v>
      </c>
      <c r="AL78" s="160" t="s">
        <v>199</v>
      </c>
    </row>
    <row r="79" spans="1:38" s="140"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140" customFormat="1" ht="24.75" customHeight="1" thickBot="1" x14ac:dyDescent="0.3">
      <c r="A80" s="120" t="s">
        <v>53</v>
      </c>
      <c r="B80" s="123" t="s">
        <v>203</v>
      </c>
      <c r="C80" s="125" t="s">
        <v>204</v>
      </c>
      <c r="D80" s="181"/>
      <c r="E80" s="182">
        <v>0.13292638000000004</v>
      </c>
      <c r="F80" s="182">
        <v>0.28289801813100002</v>
      </c>
      <c r="G80" s="182">
        <v>0.10762806100010003</v>
      </c>
      <c r="H80" s="182">
        <v>2.3076699999999999E-3</v>
      </c>
      <c r="I80" s="182">
        <v>4.4813133979999996E-2</v>
      </c>
      <c r="J80" s="182">
        <v>7.1820921770000018E-2</v>
      </c>
      <c r="K80" s="182">
        <v>9.7762166300000064E-2</v>
      </c>
      <c r="L80" s="182">
        <v>3.6981139799999997E-6</v>
      </c>
      <c r="M80" s="182">
        <v>0.13771052900000005</v>
      </c>
      <c r="N80" s="183">
        <v>0.13220680000000001</v>
      </c>
      <c r="O80" s="183">
        <v>4.0230999999999999E-3</v>
      </c>
      <c r="P80" s="183">
        <v>1.0712689677419354E-3</v>
      </c>
      <c r="Q80" s="183">
        <v>1.1000000000000001E-6</v>
      </c>
      <c r="R80" s="183">
        <v>0.19335492000000004</v>
      </c>
      <c r="S80" s="183">
        <v>7.2214941000000005E-2</v>
      </c>
      <c r="T80" s="183">
        <v>0.58963131000000002</v>
      </c>
      <c r="U80" s="183" t="s">
        <v>390</v>
      </c>
      <c r="V80" s="183">
        <v>2.5854920400000001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140"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140" customFormat="1" ht="24.75" customHeight="1" thickBot="1" x14ac:dyDescent="0.3">
      <c r="A82" s="120" t="s">
        <v>208</v>
      </c>
      <c r="B82" s="123" t="s">
        <v>209</v>
      </c>
      <c r="C82" s="128" t="s">
        <v>210</v>
      </c>
      <c r="D82" s="122"/>
      <c r="E82" s="183" t="s">
        <v>391</v>
      </c>
      <c r="F82" s="183">
        <v>12.2483076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140" customFormat="1" ht="24.75" customHeight="1" thickBot="1" x14ac:dyDescent="0.3">
      <c r="A83" s="120" t="s">
        <v>208</v>
      </c>
      <c r="B83" s="129" t="s">
        <v>211</v>
      </c>
      <c r="C83" s="130" t="s">
        <v>212</v>
      </c>
      <c r="D83" s="122"/>
      <c r="E83" s="183" t="s">
        <v>390</v>
      </c>
      <c r="F83" s="183">
        <v>0.32</v>
      </c>
      <c r="G83" s="183" t="s">
        <v>390</v>
      </c>
      <c r="H83" s="183" t="s">
        <v>391</v>
      </c>
      <c r="I83" s="183">
        <v>5.0560000000000001E-2</v>
      </c>
      <c r="J83" s="183">
        <v>0.33792</v>
      </c>
      <c r="K83" s="183">
        <v>1.1840000000000002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1.391</v>
      </c>
      <c r="AL83" s="160" t="s">
        <v>385</v>
      </c>
    </row>
    <row r="84" spans="1:38" s="140" customFormat="1" ht="24.75" customHeight="1" thickBot="1" x14ac:dyDescent="0.3">
      <c r="A84" s="120" t="s">
        <v>53</v>
      </c>
      <c r="B84" s="129" t="s">
        <v>213</v>
      </c>
      <c r="C84" s="130" t="s">
        <v>214</v>
      </c>
      <c r="D84" s="122"/>
      <c r="E84" s="183" t="s">
        <v>390</v>
      </c>
      <c r="F84" s="183">
        <v>4.2226E-3</v>
      </c>
      <c r="G84" s="183" t="s">
        <v>391</v>
      </c>
      <c r="H84" s="183" t="s">
        <v>391</v>
      </c>
      <c r="I84" s="183">
        <v>2.2044779999999997E-3</v>
      </c>
      <c r="J84" s="183">
        <v>3.1230110000000002E-3</v>
      </c>
      <c r="K84" s="183">
        <v>3.6741299999999998E-3</v>
      </c>
      <c r="L84" s="183">
        <v>2.8658213999999994E-7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140" customFormat="1" ht="24.75" customHeight="1" thickBot="1" x14ac:dyDescent="0.3">
      <c r="A85" s="120" t="s">
        <v>53</v>
      </c>
      <c r="B85" s="125" t="s">
        <v>215</v>
      </c>
      <c r="C85" s="130" t="s">
        <v>403</v>
      </c>
      <c r="D85" s="122"/>
      <c r="E85" s="183" t="s">
        <v>391</v>
      </c>
      <c r="F85" s="183">
        <v>36.014692400000001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140" customFormat="1" ht="24.75" customHeight="1" thickBot="1" x14ac:dyDescent="0.3">
      <c r="A86" s="120" t="s">
        <v>208</v>
      </c>
      <c r="B86" s="125" t="s">
        <v>217</v>
      </c>
      <c r="C86" s="128" t="s">
        <v>218</v>
      </c>
      <c r="D86" s="122"/>
      <c r="E86" s="183" t="s">
        <v>391</v>
      </c>
      <c r="F86" s="183">
        <v>16.844999999999999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140" customFormat="1" ht="24.75" customHeight="1" thickBot="1" x14ac:dyDescent="0.3">
      <c r="A87" s="120" t="s">
        <v>208</v>
      </c>
      <c r="B87" s="125" t="s">
        <v>220</v>
      </c>
      <c r="C87" s="128" t="s">
        <v>221</v>
      </c>
      <c r="D87" s="122"/>
      <c r="E87" s="183" t="s">
        <v>391</v>
      </c>
      <c r="F87" s="183">
        <v>8.5916739999999964E-2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140" customFormat="1" ht="24.75" customHeight="1" thickBot="1" x14ac:dyDescent="0.3">
      <c r="A88" s="120" t="s">
        <v>208</v>
      </c>
      <c r="B88" s="125" t="s">
        <v>222</v>
      </c>
      <c r="C88" s="128" t="s">
        <v>223</v>
      </c>
      <c r="D88" s="122"/>
      <c r="E88" s="183" t="s">
        <v>390</v>
      </c>
      <c r="F88" s="183">
        <v>14.364000000000001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140" customFormat="1" ht="24.75" customHeight="1" thickBot="1" x14ac:dyDescent="0.3">
      <c r="A89" s="120" t="s">
        <v>208</v>
      </c>
      <c r="B89" s="125" t="s">
        <v>224</v>
      </c>
      <c r="C89" s="128" t="s">
        <v>225</v>
      </c>
      <c r="D89" s="122"/>
      <c r="E89" s="183" t="s">
        <v>391</v>
      </c>
      <c r="F89" s="183">
        <v>3.9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144" customFormat="1" ht="24.75" customHeight="1" thickBot="1" x14ac:dyDescent="0.25">
      <c r="A90" s="120" t="s">
        <v>208</v>
      </c>
      <c r="B90" s="125" t="s">
        <v>226</v>
      </c>
      <c r="C90" s="128" t="s">
        <v>227</v>
      </c>
      <c r="D90" s="122"/>
      <c r="E90" s="183" t="s">
        <v>391</v>
      </c>
      <c r="F90" s="183">
        <v>12.706</v>
      </c>
      <c r="G90" s="183" t="s">
        <v>391</v>
      </c>
      <c r="H90" s="183" t="s">
        <v>391</v>
      </c>
      <c r="I90" s="183">
        <v>1.123810909090909E-4</v>
      </c>
      <c r="J90" s="183">
        <v>1.6857163636363637E-3</v>
      </c>
      <c r="K90" s="183">
        <v>2.06032E-3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140" customFormat="1" ht="24.75" customHeight="1" thickBot="1" x14ac:dyDescent="0.3">
      <c r="A91" s="120" t="s">
        <v>208</v>
      </c>
      <c r="B91" s="123" t="s">
        <v>404</v>
      </c>
      <c r="C91" s="125" t="s">
        <v>228</v>
      </c>
      <c r="D91" s="181"/>
      <c r="E91" s="182">
        <v>4.1827895679799998E-2</v>
      </c>
      <c r="F91" s="183">
        <v>0.17539581038124</v>
      </c>
      <c r="G91" s="183">
        <v>6.5433887000000005E-3</v>
      </c>
      <c r="H91" s="183">
        <v>9.5137729975649996E-2</v>
      </c>
      <c r="I91" s="183">
        <v>0.73150598259699995</v>
      </c>
      <c r="J91" s="183">
        <v>0.83546352889699993</v>
      </c>
      <c r="K91" s="183">
        <v>0.85693537724699986</v>
      </c>
      <c r="L91" s="183" t="s">
        <v>390</v>
      </c>
      <c r="M91" s="183">
        <v>1.2786457547761001</v>
      </c>
      <c r="N91" s="183">
        <v>1.6986810399999999</v>
      </c>
      <c r="O91" s="183">
        <v>0.1270003665394</v>
      </c>
      <c r="P91" s="183">
        <v>1.2350104499999999E-4</v>
      </c>
      <c r="Q91" s="183">
        <v>2.8816910499999998E-3</v>
      </c>
      <c r="R91" s="183">
        <v>3.3800285999999999E-2</v>
      </c>
      <c r="S91" s="183">
        <v>1.0858018127394</v>
      </c>
      <c r="T91" s="183">
        <v>0.12689738636969999</v>
      </c>
      <c r="U91" s="183" t="s">
        <v>390</v>
      </c>
      <c r="V91" s="183">
        <v>0.62523493636969996</v>
      </c>
      <c r="W91" s="183">
        <v>2.2924754210999999E-3</v>
      </c>
      <c r="X91" s="183">
        <v>2.5446477174209999E-3</v>
      </c>
      <c r="Y91" s="183">
        <v>1.0316139394949998E-3</v>
      </c>
      <c r="Z91" s="183">
        <v>1.0316139394949998E-3</v>
      </c>
      <c r="AA91" s="183">
        <v>1.0316139394949998E-3</v>
      </c>
      <c r="AB91" s="183">
        <v>5.6394895359059994E-3</v>
      </c>
      <c r="AC91" s="183" t="s">
        <v>390</v>
      </c>
      <c r="AD91" s="183" t="s">
        <v>390</v>
      </c>
      <c r="AE91" s="184"/>
      <c r="AF91" s="191" t="s">
        <v>391</v>
      </c>
      <c r="AG91" s="191" t="s">
        <v>391</v>
      </c>
      <c r="AH91" s="191" t="s">
        <v>391</v>
      </c>
      <c r="AI91" s="191" t="s">
        <v>391</v>
      </c>
      <c r="AJ91" s="191" t="s">
        <v>391</v>
      </c>
      <c r="AK91" s="186" t="s">
        <v>390</v>
      </c>
      <c r="AL91" s="160" t="s">
        <v>385</v>
      </c>
    </row>
    <row r="92" spans="1:38" s="140" customFormat="1" ht="24.75" customHeight="1" thickBot="1" x14ac:dyDescent="0.3">
      <c r="A92" s="120" t="s">
        <v>53</v>
      </c>
      <c r="B92" s="120" t="s">
        <v>229</v>
      </c>
      <c r="C92" s="121" t="s">
        <v>230</v>
      </c>
      <c r="D92" s="189"/>
      <c r="E92" s="194" t="s">
        <v>439</v>
      </c>
      <c r="F92" s="194">
        <v>1.1974400000000001E-3</v>
      </c>
      <c r="G92" s="194">
        <v>1.77146E-2</v>
      </c>
      <c r="H92" s="194" t="s">
        <v>390</v>
      </c>
      <c r="I92" s="194">
        <v>4.2537790000000018E-3</v>
      </c>
      <c r="J92" s="194">
        <v>6.7013249999999993E-3</v>
      </c>
      <c r="K92" s="194">
        <v>1.1789336559999994E-2</v>
      </c>
      <c r="L92" s="194">
        <v>1.1059825400000004E-4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663.08278300000006</v>
      </c>
      <c r="AL92" s="160" t="s">
        <v>231</v>
      </c>
    </row>
    <row r="93" spans="1:38" s="140" customFormat="1" ht="24.75" customHeight="1" thickBot="1" x14ac:dyDescent="0.3">
      <c r="A93" s="120" t="s">
        <v>53</v>
      </c>
      <c r="B93" s="123" t="s">
        <v>232</v>
      </c>
      <c r="C93" s="121" t="s">
        <v>405</v>
      </c>
      <c r="D93" s="189" t="s">
        <v>418</v>
      </c>
      <c r="E93" s="194" t="s">
        <v>391</v>
      </c>
      <c r="F93" s="182">
        <v>3.4805749400000003</v>
      </c>
      <c r="G93" s="194" t="s">
        <v>391</v>
      </c>
      <c r="H93" s="194" t="s">
        <v>391</v>
      </c>
      <c r="I93" s="182">
        <v>1.2543521311475412E-2</v>
      </c>
      <c r="J93" s="182">
        <v>3.3267600000000001E-2</v>
      </c>
      <c r="K93" s="182">
        <v>5.4537049180327868E-2</v>
      </c>
      <c r="L93" s="182" t="s">
        <v>390</v>
      </c>
      <c r="M93" s="194" t="s">
        <v>391</v>
      </c>
      <c r="N93" s="194" t="s">
        <v>391</v>
      </c>
      <c r="O93" s="194" t="s">
        <v>391</v>
      </c>
      <c r="P93" s="194" t="s">
        <v>391</v>
      </c>
      <c r="Q93" s="194" t="s">
        <v>391</v>
      </c>
      <c r="R93" s="194" t="s">
        <v>391</v>
      </c>
      <c r="S93" s="194" t="s">
        <v>391</v>
      </c>
      <c r="T93" s="194" t="s">
        <v>391</v>
      </c>
      <c r="U93" s="194" t="s">
        <v>391</v>
      </c>
      <c r="V93" s="194" t="s">
        <v>391</v>
      </c>
      <c r="W93" s="194">
        <v>0.63820130036348743</v>
      </c>
      <c r="X93" s="194" t="s">
        <v>391</v>
      </c>
      <c r="Y93" s="194" t="s">
        <v>391</v>
      </c>
      <c r="Z93" s="194" t="s">
        <v>391</v>
      </c>
      <c r="AA93" s="194" t="s">
        <v>391</v>
      </c>
      <c r="AB93" s="183">
        <v>1.816419085649926E-4</v>
      </c>
      <c r="AC93" s="194">
        <v>0.12764026007269752</v>
      </c>
      <c r="AD93" s="194" t="s">
        <v>391</v>
      </c>
      <c r="AE93" s="184"/>
      <c r="AF93" s="191" t="s">
        <v>391</v>
      </c>
      <c r="AG93" s="191" t="s">
        <v>391</v>
      </c>
      <c r="AH93" s="191" t="s">
        <v>391</v>
      </c>
      <c r="AI93" s="191" t="s">
        <v>391</v>
      </c>
      <c r="AJ93" s="191" t="s">
        <v>391</v>
      </c>
      <c r="AK93" s="190" t="s">
        <v>390</v>
      </c>
      <c r="AL93" s="160" t="s">
        <v>233</v>
      </c>
    </row>
    <row r="94" spans="1:38" s="140"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140" customFormat="1" ht="24.75" customHeight="1" thickBot="1" x14ac:dyDescent="0.3">
      <c r="A95" s="120" t="s">
        <v>53</v>
      </c>
      <c r="B95" s="131" t="s">
        <v>235</v>
      </c>
      <c r="C95" s="121" t="s">
        <v>236</v>
      </c>
      <c r="D95" s="189"/>
      <c r="E95" s="195" t="s">
        <v>390</v>
      </c>
      <c r="F95" s="195">
        <v>6.0240630000000003E-2</v>
      </c>
      <c r="G95" s="195" t="s">
        <v>390</v>
      </c>
      <c r="H95" s="195" t="s">
        <v>390</v>
      </c>
      <c r="I95" s="182">
        <v>0.16196014399999978</v>
      </c>
      <c r="J95" s="182">
        <v>0.27411844999999974</v>
      </c>
      <c r="K95" s="182">
        <v>0.43153067559999858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140"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140"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140" customFormat="1" ht="24.75" customHeight="1" thickBot="1" x14ac:dyDescent="0.3">
      <c r="A98" s="120" t="s">
        <v>53</v>
      </c>
      <c r="B98" s="123" t="s">
        <v>241</v>
      </c>
      <c r="C98" s="125" t="s">
        <v>242</v>
      </c>
      <c r="D98" s="196"/>
      <c r="E98" s="182">
        <v>2.2086358000000004E-2</v>
      </c>
      <c r="F98" s="182">
        <v>7.6699939000000023E-2</v>
      </c>
      <c r="G98" s="182">
        <v>1.4056100000000003E-3</v>
      </c>
      <c r="H98" s="182">
        <v>3.7283650000000002E-2</v>
      </c>
      <c r="I98" s="182">
        <v>0.10775304300000023</v>
      </c>
      <c r="J98" s="182">
        <v>0.18258155199999984</v>
      </c>
      <c r="K98" s="182">
        <v>0.2747582975836001</v>
      </c>
      <c r="L98" s="182" t="s">
        <v>391</v>
      </c>
      <c r="M98" s="182">
        <v>1.2161670000000001E-2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140" customFormat="1" ht="24.75" customHeight="1" thickBot="1" x14ac:dyDescent="0.3">
      <c r="A99" s="120" t="s">
        <v>243</v>
      </c>
      <c r="B99" s="120" t="s">
        <v>244</v>
      </c>
      <c r="C99" s="121" t="s">
        <v>407</v>
      </c>
      <c r="D99" s="196"/>
      <c r="E99" s="197">
        <v>0.25089179961746383</v>
      </c>
      <c r="F99" s="183">
        <v>7.2078462157207408</v>
      </c>
      <c r="G99" s="183" t="s">
        <v>391</v>
      </c>
      <c r="H99" s="183">
        <v>9.9743145886333036</v>
      </c>
      <c r="I99" s="183">
        <v>0.17909045999999998</v>
      </c>
      <c r="J99" s="183">
        <v>0.27518778000000005</v>
      </c>
      <c r="K99" s="183">
        <v>0.60279227999999996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436.80599999999998</v>
      </c>
      <c r="AL99" s="160" t="s">
        <v>245</v>
      </c>
    </row>
    <row r="100" spans="1:38" s="140" customFormat="1" ht="24.75" customHeight="1" thickBot="1" x14ac:dyDescent="0.3">
      <c r="A100" s="120" t="s">
        <v>243</v>
      </c>
      <c r="B100" s="120" t="s">
        <v>246</v>
      </c>
      <c r="C100" s="121" t="s">
        <v>408</v>
      </c>
      <c r="D100" s="196"/>
      <c r="E100" s="197">
        <v>0.28190231557877143</v>
      </c>
      <c r="F100" s="183">
        <v>9.8342871627045572</v>
      </c>
      <c r="G100" s="183" t="s">
        <v>391</v>
      </c>
      <c r="H100" s="183">
        <v>9.6446924978684407</v>
      </c>
      <c r="I100" s="183">
        <v>0.17143919999999999</v>
      </c>
      <c r="J100" s="183">
        <v>0.25715880000000002</v>
      </c>
      <c r="K100" s="183">
        <v>0.56193959999999998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952.44</v>
      </c>
      <c r="AL100" s="160" t="s">
        <v>245</v>
      </c>
    </row>
    <row r="101" spans="1:38" s="140" customFormat="1" ht="24.75" customHeight="1" thickBot="1" x14ac:dyDescent="0.3">
      <c r="A101" s="120" t="s">
        <v>243</v>
      </c>
      <c r="B101" s="120" t="s">
        <v>247</v>
      </c>
      <c r="C101" s="121" t="s">
        <v>248</v>
      </c>
      <c r="D101" s="196"/>
      <c r="E101" s="197">
        <v>4.7439553608228588E-3</v>
      </c>
      <c r="F101" s="183">
        <v>6.7240253621858981E-2</v>
      </c>
      <c r="G101" s="183" t="s">
        <v>391</v>
      </c>
      <c r="H101" s="183">
        <v>0.13143527953834147</v>
      </c>
      <c r="I101" s="183">
        <v>2.3170399999999998E-3</v>
      </c>
      <c r="J101" s="183">
        <v>6.9511199999999999E-3</v>
      </c>
      <c r="K101" s="183">
        <v>1.6219279999999999E-2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115.852</v>
      </c>
      <c r="AL101" s="160" t="s">
        <v>245</v>
      </c>
    </row>
    <row r="102" spans="1:38" s="140" customFormat="1" ht="24.75" customHeight="1" thickBot="1" x14ac:dyDescent="0.3">
      <c r="A102" s="120" t="s">
        <v>243</v>
      </c>
      <c r="B102" s="120" t="s">
        <v>249</v>
      </c>
      <c r="C102" s="121" t="s">
        <v>409</v>
      </c>
      <c r="D102" s="196"/>
      <c r="E102" s="197">
        <v>0.13184213396430985</v>
      </c>
      <c r="F102" s="183">
        <v>1.6601517143183675</v>
      </c>
      <c r="G102" s="183" t="s">
        <v>391</v>
      </c>
      <c r="H102" s="183">
        <v>11.440062819247194</v>
      </c>
      <c r="I102" s="183">
        <v>2.0151637999999999E-2</v>
      </c>
      <c r="J102" s="183">
        <v>0.44815849000000008</v>
      </c>
      <c r="K102" s="183">
        <v>3.1331825200000001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3126.5390000000002</v>
      </c>
      <c r="AL102" s="160" t="s">
        <v>245</v>
      </c>
    </row>
    <row r="103" spans="1:38" s="140"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140" customFormat="1" ht="24.75" customHeight="1" thickBot="1" x14ac:dyDescent="0.3">
      <c r="A104" s="120" t="s">
        <v>243</v>
      </c>
      <c r="B104" s="120" t="s">
        <v>252</v>
      </c>
      <c r="C104" s="121" t="s">
        <v>253</v>
      </c>
      <c r="D104" s="196"/>
      <c r="E104" s="197">
        <v>4.3636873542857177E-5</v>
      </c>
      <c r="F104" s="183">
        <v>4.6763551800000025E-4</v>
      </c>
      <c r="G104" s="183" t="s">
        <v>391</v>
      </c>
      <c r="H104" s="183">
        <v>1.0766610641142868E-3</v>
      </c>
      <c r="I104" s="183">
        <v>2.4000000000000001E-4</v>
      </c>
      <c r="J104" s="183">
        <v>7.2000000000000005E-4</v>
      </c>
      <c r="K104" s="183">
        <v>1.6800000000000003E-3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12</v>
      </c>
      <c r="AL104" s="160" t="s">
        <v>245</v>
      </c>
    </row>
    <row r="105" spans="1:38" s="140" customFormat="1" ht="24.75" customHeight="1" thickBot="1" x14ac:dyDescent="0.3">
      <c r="A105" s="120" t="s">
        <v>243</v>
      </c>
      <c r="B105" s="120" t="s">
        <v>254</v>
      </c>
      <c r="C105" s="121" t="s">
        <v>255</v>
      </c>
      <c r="D105" s="196"/>
      <c r="E105" s="197">
        <v>3.9052580571428605E-4</v>
      </c>
      <c r="F105" s="183">
        <v>9.5367768869091003E-3</v>
      </c>
      <c r="G105" s="183" t="s">
        <v>391</v>
      </c>
      <c r="H105" s="183">
        <v>1.1252820685714293E-2</v>
      </c>
      <c r="I105" s="183">
        <v>2.8000000000000004E-3</v>
      </c>
      <c r="J105" s="183">
        <v>4.4000000000000003E-3</v>
      </c>
      <c r="K105" s="183">
        <v>9.5999999999999992E-3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v>
      </c>
      <c r="AL105" s="160" t="s">
        <v>245</v>
      </c>
    </row>
    <row r="106" spans="1:38" s="140"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140" customFormat="1" ht="24.75" customHeight="1" thickBot="1" x14ac:dyDescent="0.3">
      <c r="A107" s="132" t="s">
        <v>243</v>
      </c>
      <c r="B107" s="120" t="s">
        <v>258</v>
      </c>
      <c r="C107" s="133" t="s">
        <v>410</v>
      </c>
      <c r="D107" s="196"/>
      <c r="E107" s="197">
        <v>1.0848942816584732E-2</v>
      </c>
      <c r="F107" s="183">
        <v>0.26726056362019901</v>
      </c>
      <c r="G107" s="183" t="s">
        <v>391</v>
      </c>
      <c r="H107" s="183">
        <v>1.5106218226562833</v>
      </c>
      <c r="I107" s="183">
        <v>1.9610295000000003E-2</v>
      </c>
      <c r="J107" s="183">
        <v>0.2614706</v>
      </c>
      <c r="K107" s="183">
        <v>1.24198535</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6536.7650000000003</v>
      </c>
      <c r="AL107" s="160" t="s">
        <v>245</v>
      </c>
    </row>
    <row r="108" spans="1:38" s="140" customFormat="1" ht="24.75" customHeight="1" thickBot="1" x14ac:dyDescent="0.3">
      <c r="A108" s="132" t="s">
        <v>243</v>
      </c>
      <c r="B108" s="120" t="s">
        <v>259</v>
      </c>
      <c r="C108" s="133" t="s">
        <v>411</v>
      </c>
      <c r="D108" s="196"/>
      <c r="E108" s="197">
        <v>0.10425738244525908</v>
      </c>
      <c r="F108" s="183">
        <v>2.327508051345557</v>
      </c>
      <c r="G108" s="183" t="s">
        <v>391</v>
      </c>
      <c r="H108" s="183">
        <v>2.2387342204873701</v>
      </c>
      <c r="I108" s="183">
        <v>3.5659306000000002E-2</v>
      </c>
      <c r="J108" s="183">
        <v>0.35659306000000002</v>
      </c>
      <c r="K108" s="183">
        <v>0.71318612000000003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17829.652999999998</v>
      </c>
      <c r="AL108" s="160" t="s">
        <v>245</v>
      </c>
    </row>
    <row r="109" spans="1:38" s="140" customFormat="1" ht="24.75" customHeight="1" thickBot="1" x14ac:dyDescent="0.3">
      <c r="A109" s="132" t="s">
        <v>243</v>
      </c>
      <c r="B109" s="120" t="s">
        <v>260</v>
      </c>
      <c r="C109" s="133" t="s">
        <v>412</v>
      </c>
      <c r="D109" s="196"/>
      <c r="E109" s="197">
        <v>1.2737690025435979E-2</v>
      </c>
      <c r="F109" s="183">
        <v>0.22624119224200201</v>
      </c>
      <c r="G109" s="183" t="s">
        <v>391</v>
      </c>
      <c r="H109" s="183">
        <v>0.36277193986014533</v>
      </c>
      <c r="I109" s="183">
        <v>1.674836E-2</v>
      </c>
      <c r="J109" s="183">
        <v>9.211598E-2</v>
      </c>
      <c r="K109" s="183">
        <v>9.211598E-2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837.41800000000001</v>
      </c>
      <c r="AL109" s="160" t="s">
        <v>245</v>
      </c>
    </row>
    <row r="110" spans="1:38" s="140" customFormat="1" ht="24.75" customHeight="1" thickBot="1" x14ac:dyDescent="0.3">
      <c r="A110" s="132" t="s">
        <v>243</v>
      </c>
      <c r="B110" s="120" t="s">
        <v>261</v>
      </c>
      <c r="C110" s="134" t="s">
        <v>413</v>
      </c>
      <c r="D110" s="196"/>
      <c r="E110" s="197">
        <v>1.3921943247355395E-3</v>
      </c>
      <c r="F110" s="183">
        <v>1.7400138118022213E-2</v>
      </c>
      <c r="G110" s="183" t="s">
        <v>391</v>
      </c>
      <c r="H110" s="183">
        <v>3.9805415191177904E-2</v>
      </c>
      <c r="I110" s="183">
        <v>6.1141099999999999E-3</v>
      </c>
      <c r="J110" s="183">
        <v>4.375772E-2</v>
      </c>
      <c r="K110" s="183">
        <v>4.375772E-2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289.72300000000001</v>
      </c>
      <c r="AL110" s="160" t="s">
        <v>245</v>
      </c>
    </row>
    <row r="111" spans="1:38" s="140"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140" customFormat="1" ht="24.75" customHeight="1" thickBot="1" x14ac:dyDescent="0.3">
      <c r="A112" s="120" t="s">
        <v>263</v>
      </c>
      <c r="B112" s="120" t="s">
        <v>264</v>
      </c>
      <c r="C112" s="121" t="s">
        <v>265</v>
      </c>
      <c r="D112" s="181"/>
      <c r="E112" s="183">
        <v>11.810666666666666</v>
      </c>
      <c r="F112" s="183" t="s">
        <v>390</v>
      </c>
      <c r="G112" s="183" t="s">
        <v>391</v>
      </c>
      <c r="H112" s="183">
        <v>23.449400000000004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295.26666666666665</v>
      </c>
      <c r="AL112" s="160" t="s">
        <v>430</v>
      </c>
    </row>
    <row r="113" spans="1:38" s="140" customFormat="1" ht="24.75" customHeight="1" thickBot="1" x14ac:dyDescent="0.3">
      <c r="A113" s="120" t="s">
        <v>263</v>
      </c>
      <c r="B113" s="135" t="s">
        <v>266</v>
      </c>
      <c r="C113" s="136" t="s">
        <v>267</v>
      </c>
      <c r="D113" s="181"/>
      <c r="E113" s="182">
        <v>4.0975374776390883</v>
      </c>
      <c r="F113" s="183">
        <v>11.786607361620073</v>
      </c>
      <c r="G113" s="183" t="s">
        <v>391</v>
      </c>
      <c r="H113" s="183">
        <v>14.696067420895151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102.43843694097725</v>
      </c>
      <c r="AL113" s="160" t="s">
        <v>385</v>
      </c>
    </row>
    <row r="114" spans="1:38" s="140" customFormat="1" ht="24.75" customHeight="1" thickBot="1" x14ac:dyDescent="0.3">
      <c r="A114" s="120" t="s">
        <v>263</v>
      </c>
      <c r="B114" s="135" t="s">
        <v>268</v>
      </c>
      <c r="C114" s="136" t="s">
        <v>415</v>
      </c>
      <c r="D114" s="181"/>
      <c r="E114" s="182">
        <v>4.3096120000000002E-2</v>
      </c>
      <c r="F114" s="183" t="s">
        <v>391</v>
      </c>
      <c r="G114" s="183" t="s">
        <v>391</v>
      </c>
      <c r="H114" s="183">
        <v>0.14006239000000001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1.0774030000000001</v>
      </c>
      <c r="AL114" s="160" t="s">
        <v>385</v>
      </c>
    </row>
    <row r="115" spans="1:38" s="140" customFormat="1" ht="24.75" customHeight="1" thickBot="1" x14ac:dyDescent="0.3">
      <c r="A115" s="120" t="s">
        <v>263</v>
      </c>
      <c r="B115" s="135" t="s">
        <v>269</v>
      </c>
      <c r="C115" s="136" t="s">
        <v>270</v>
      </c>
      <c r="D115" s="181"/>
      <c r="E115" s="182">
        <v>4.1102605221414956E-2</v>
      </c>
      <c r="F115" s="183" t="s">
        <v>391</v>
      </c>
      <c r="G115" s="183" t="s">
        <v>391</v>
      </c>
      <c r="H115" s="183">
        <v>8.2205210442829912E-2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1.0275651305353737</v>
      </c>
      <c r="AL115" s="160" t="s">
        <v>385</v>
      </c>
    </row>
    <row r="116" spans="1:38" s="140" customFormat="1" ht="24.75" customHeight="1" thickBot="1" x14ac:dyDescent="0.3">
      <c r="A116" s="120" t="s">
        <v>263</v>
      </c>
      <c r="B116" s="120" t="s">
        <v>271</v>
      </c>
      <c r="C116" s="125" t="s">
        <v>416</v>
      </c>
      <c r="D116" s="181" t="s">
        <v>424</v>
      </c>
      <c r="E116" s="182">
        <v>0.58178050242009782</v>
      </c>
      <c r="F116" s="183">
        <v>3.1101012499710135E-2</v>
      </c>
      <c r="G116" s="183" t="s">
        <v>391</v>
      </c>
      <c r="H116" s="183">
        <v>1.5935818870126957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14.036922228077445</v>
      </c>
      <c r="AL116" s="160" t="s">
        <v>385</v>
      </c>
    </row>
    <row r="117" spans="1:38" s="140" customFormat="1" ht="24.75" customHeight="1" thickBot="1" x14ac:dyDescent="0.3">
      <c r="A117" s="120" t="s">
        <v>263</v>
      </c>
      <c r="B117" s="120" t="s">
        <v>272</v>
      </c>
      <c r="C117" s="125" t="s">
        <v>273</v>
      </c>
      <c r="D117" s="181"/>
      <c r="E117" s="183" t="s">
        <v>391</v>
      </c>
      <c r="F117" s="183" t="s">
        <v>391</v>
      </c>
      <c r="G117" s="183" t="s">
        <v>391</v>
      </c>
      <c r="H117" s="183">
        <v>4.8106526691189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140"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140" customFormat="1" ht="24.75" customHeight="1" thickBot="1" x14ac:dyDescent="0.3">
      <c r="A119" s="120" t="s">
        <v>263</v>
      </c>
      <c r="B119" s="120" t="s">
        <v>275</v>
      </c>
      <c r="C119" s="121" t="s">
        <v>276</v>
      </c>
      <c r="D119" s="181" t="s">
        <v>424</v>
      </c>
      <c r="E119" s="183" t="s">
        <v>390</v>
      </c>
      <c r="F119" s="183" t="s">
        <v>390</v>
      </c>
      <c r="G119" s="183" t="s">
        <v>391</v>
      </c>
      <c r="H119" s="183" t="s">
        <v>391</v>
      </c>
      <c r="I119" s="183">
        <v>0.41329784207246728</v>
      </c>
      <c r="J119" s="183">
        <v>7.374750724541121</v>
      </c>
      <c r="K119" s="183">
        <v>7.374750724541121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140"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140" customFormat="1" ht="24.75" customHeight="1" thickBot="1" x14ac:dyDescent="0.3">
      <c r="A121" s="120" t="s">
        <v>263</v>
      </c>
      <c r="B121" s="120" t="s">
        <v>279</v>
      </c>
      <c r="C121" s="125" t="s">
        <v>280</v>
      </c>
      <c r="D121" s="192" t="s">
        <v>281</v>
      </c>
      <c r="E121" s="183" t="s">
        <v>391</v>
      </c>
      <c r="F121" s="183">
        <v>1.8706240758484802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140"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0.89632939999999994</v>
      </c>
      <c r="AD122" s="183" t="s">
        <v>391</v>
      </c>
      <c r="AE122" s="184"/>
      <c r="AF122" s="191" t="s">
        <v>391</v>
      </c>
      <c r="AG122" s="191" t="s">
        <v>391</v>
      </c>
      <c r="AH122" s="191" t="s">
        <v>391</v>
      </c>
      <c r="AI122" s="191" t="s">
        <v>391</v>
      </c>
      <c r="AJ122" s="191" t="s">
        <v>391</v>
      </c>
      <c r="AK122" s="186" t="s">
        <v>390</v>
      </c>
      <c r="AL122" s="160" t="s">
        <v>385</v>
      </c>
    </row>
    <row r="123" spans="1:38" s="140"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140"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140" customFormat="1" ht="24.75" customHeight="1" thickBot="1" x14ac:dyDescent="0.3">
      <c r="A125" s="120" t="s">
        <v>288</v>
      </c>
      <c r="B125" s="120" t="s">
        <v>289</v>
      </c>
      <c r="C125" s="121" t="s">
        <v>290</v>
      </c>
      <c r="D125" s="181"/>
      <c r="E125" s="188" t="s">
        <v>391</v>
      </c>
      <c r="F125" s="183">
        <v>1.9071009999999997</v>
      </c>
      <c r="G125" s="187" t="s">
        <v>391</v>
      </c>
      <c r="H125" s="183" t="s">
        <v>390</v>
      </c>
      <c r="I125" s="183">
        <v>2.017553392239E-4</v>
      </c>
      <c r="J125" s="183">
        <v>1.3389217966677E-3</v>
      </c>
      <c r="K125" s="183">
        <v>2.8306885472929003E-3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6113.7981583000001</v>
      </c>
      <c r="AL125" s="160" t="s">
        <v>432</v>
      </c>
    </row>
    <row r="126" spans="1:38" s="140" customFormat="1" ht="24.75" customHeight="1" thickBot="1" x14ac:dyDescent="0.3">
      <c r="A126" s="120" t="s">
        <v>288</v>
      </c>
      <c r="B126" s="120" t="s">
        <v>291</v>
      </c>
      <c r="C126" s="121" t="s">
        <v>292</v>
      </c>
      <c r="D126" s="181"/>
      <c r="E126" s="188" t="s">
        <v>390</v>
      </c>
      <c r="F126" s="183" t="s">
        <v>390</v>
      </c>
      <c r="G126" s="187" t="s">
        <v>390</v>
      </c>
      <c r="H126" s="183">
        <v>8.5196159999999271E-2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354.98399999999697</v>
      </c>
      <c r="AL126" s="160" t="s">
        <v>433</v>
      </c>
    </row>
    <row r="127" spans="1:38" s="140" customFormat="1" ht="24.75" customHeight="1" thickBot="1" x14ac:dyDescent="0.3">
      <c r="A127" s="120" t="s">
        <v>288</v>
      </c>
      <c r="B127" s="120" t="s">
        <v>293</v>
      </c>
      <c r="C127" s="121" t="s">
        <v>294</v>
      </c>
      <c r="D127" s="181"/>
      <c r="E127" s="188" t="s">
        <v>390</v>
      </c>
      <c r="F127" s="183" t="s">
        <v>390</v>
      </c>
      <c r="G127" s="187" t="s">
        <v>390</v>
      </c>
      <c r="H127" s="183">
        <v>4.8712921287123699E-2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140"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140"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140"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140"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140"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140" customFormat="1" ht="24.75" customHeight="1" thickBot="1" x14ac:dyDescent="0.3">
      <c r="A133" s="120" t="s">
        <v>288</v>
      </c>
      <c r="B133" s="123" t="s">
        <v>307</v>
      </c>
      <c r="C133" s="130" t="s">
        <v>308</v>
      </c>
      <c r="D133" s="181" t="s">
        <v>297</v>
      </c>
      <c r="E133" s="182">
        <v>2.4150000000000001E-2</v>
      </c>
      <c r="F133" s="183">
        <v>5.6400000000000005E-4</v>
      </c>
      <c r="G133" s="183">
        <v>2.0970000000000003E-3</v>
      </c>
      <c r="H133" s="183" t="s">
        <v>391</v>
      </c>
      <c r="I133" s="183">
        <v>2.2455999999999999E-3</v>
      </c>
      <c r="J133" s="183">
        <v>3.8496000000000008E-3</v>
      </c>
      <c r="K133" s="183">
        <v>6.4159999999999998E-3</v>
      </c>
      <c r="L133" s="183" t="s">
        <v>390</v>
      </c>
      <c r="M133" s="183">
        <v>6.2529999999999999E-3</v>
      </c>
      <c r="N133" s="183">
        <v>2.5748322599999998E-3</v>
      </c>
      <c r="O133" s="183">
        <v>4.3128225999999995E-4</v>
      </c>
      <c r="P133" s="183">
        <v>0.12775557999999998</v>
      </c>
      <c r="Q133" s="183">
        <v>1.16694862E-3</v>
      </c>
      <c r="R133" s="183">
        <v>1.1626615199999998E-3</v>
      </c>
      <c r="S133" s="183">
        <v>1.0657730599999999E-3</v>
      </c>
      <c r="T133" s="183">
        <v>1.48590886E-3</v>
      </c>
      <c r="U133" s="183">
        <v>1.6959767599999999E-3</v>
      </c>
      <c r="V133" s="183">
        <v>1.372900904E-2</v>
      </c>
      <c r="W133" s="183">
        <v>2.3150340000000001E-3</v>
      </c>
      <c r="X133" s="183">
        <v>1.1317944000000001E-6</v>
      </c>
      <c r="Y133" s="183">
        <v>6.1819982000000005E-7</v>
      </c>
      <c r="Z133" s="183">
        <v>5.5217848000000006E-7</v>
      </c>
      <c r="AA133" s="183">
        <v>5.9933657999999995E-7</v>
      </c>
      <c r="AB133" s="183">
        <v>2.9015092800000003E-6</v>
      </c>
      <c r="AC133" s="183">
        <v>1.2861299999999999E-2</v>
      </c>
      <c r="AD133" s="183">
        <v>3.5154219999999993E-2</v>
      </c>
      <c r="AE133" s="184"/>
      <c r="AF133" s="191" t="s">
        <v>391</v>
      </c>
      <c r="AG133" s="191" t="s">
        <v>391</v>
      </c>
      <c r="AH133" s="191">
        <v>64.381468407999989</v>
      </c>
      <c r="AI133" s="191" t="s">
        <v>391</v>
      </c>
      <c r="AJ133" s="191" t="s">
        <v>391</v>
      </c>
      <c r="AK133" s="183">
        <v>85742</v>
      </c>
      <c r="AL133" s="160" t="s">
        <v>436</v>
      </c>
    </row>
    <row r="134" spans="1:38" s="140"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140" customFormat="1" ht="24.75" customHeight="1" thickBot="1" x14ac:dyDescent="0.3">
      <c r="A135" s="120" t="s">
        <v>288</v>
      </c>
      <c r="B135" s="120" t="s">
        <v>311</v>
      </c>
      <c r="C135" s="121" t="s">
        <v>312</v>
      </c>
      <c r="D135" s="181"/>
      <c r="E135" s="182">
        <v>0.45694143040574997</v>
      </c>
      <c r="F135" s="182">
        <v>0.17674149666637498</v>
      </c>
      <c r="G135" s="182">
        <v>1.5806150108374998E-2</v>
      </c>
      <c r="H135" s="182" t="s">
        <v>390</v>
      </c>
      <c r="I135" s="182">
        <v>0.60207062685537505</v>
      </c>
      <c r="J135" s="182">
        <v>0.64805215444337494</v>
      </c>
      <c r="K135" s="182">
        <v>0.66673215002599995</v>
      </c>
      <c r="L135" s="182">
        <v>0.25286966327925753</v>
      </c>
      <c r="M135" s="182">
        <v>8.022339641368875</v>
      </c>
      <c r="N135" s="182">
        <v>7.0409214119124999E-2</v>
      </c>
      <c r="O135" s="182">
        <v>1.4369227371250001E-2</v>
      </c>
      <c r="P135" s="182" t="s">
        <v>390</v>
      </c>
      <c r="Q135" s="182">
        <v>5.8913832222124998E-2</v>
      </c>
      <c r="R135" s="182">
        <v>1.4369227371249999E-3</v>
      </c>
      <c r="S135" s="182">
        <v>2.8738454742500003E-2</v>
      </c>
      <c r="T135" s="182" t="s">
        <v>390</v>
      </c>
      <c r="U135" s="182">
        <v>1.0058459159875001E-2</v>
      </c>
      <c r="V135" s="182">
        <v>2.5189255581801251</v>
      </c>
      <c r="W135" s="182">
        <v>1.436922737125</v>
      </c>
      <c r="X135" s="182">
        <v>0.33480299775012501</v>
      </c>
      <c r="Y135" s="182">
        <v>0.66529522728887502</v>
      </c>
      <c r="Z135" s="182">
        <v>0.81617211468699991</v>
      </c>
      <c r="AA135" s="182" t="s">
        <v>390</v>
      </c>
      <c r="AB135" s="183">
        <v>1.816270339726</v>
      </c>
      <c r="AC135" s="182" t="s">
        <v>390</v>
      </c>
      <c r="AD135" s="182" t="s">
        <v>391</v>
      </c>
      <c r="AE135" s="184"/>
      <c r="AF135" s="191" t="s">
        <v>391</v>
      </c>
      <c r="AG135" s="191" t="s">
        <v>391</v>
      </c>
      <c r="AH135" s="191" t="s">
        <v>391</v>
      </c>
      <c r="AI135" s="191" t="s">
        <v>391</v>
      </c>
      <c r="AJ135" s="191" t="s">
        <v>391</v>
      </c>
      <c r="AK135" s="186">
        <v>143.6922737125</v>
      </c>
      <c r="AL135" s="160" t="s">
        <v>385</v>
      </c>
    </row>
    <row r="136" spans="1:38" s="140" customFormat="1" ht="24.75" customHeight="1" thickBot="1" x14ac:dyDescent="0.3">
      <c r="A136" s="120" t="s">
        <v>288</v>
      </c>
      <c r="B136" s="120" t="s">
        <v>313</v>
      </c>
      <c r="C136" s="121" t="s">
        <v>314</v>
      </c>
      <c r="D136" s="181"/>
      <c r="E136" s="182" t="s">
        <v>391</v>
      </c>
      <c r="F136" s="183">
        <v>5.1735599999999998E-3</v>
      </c>
      <c r="G136" s="182" t="s">
        <v>391</v>
      </c>
      <c r="H136" s="183">
        <v>0.45788184959999995</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140" customFormat="1" ht="24.75" customHeight="1" thickBot="1" x14ac:dyDescent="0.3">
      <c r="A137" s="120" t="s">
        <v>288</v>
      </c>
      <c r="B137" s="120" t="s">
        <v>315</v>
      </c>
      <c r="C137" s="121" t="s">
        <v>316</v>
      </c>
      <c r="D137" s="181"/>
      <c r="E137" s="182" t="s">
        <v>391</v>
      </c>
      <c r="F137" s="183">
        <v>2.9218949999999999E-3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140"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140" customFormat="1" ht="24.75" customHeight="1" thickBot="1" x14ac:dyDescent="0.3">
      <c r="A139" s="123" t="s">
        <v>288</v>
      </c>
      <c r="B139" s="123" t="s">
        <v>319</v>
      </c>
      <c r="C139" s="125" t="s">
        <v>419</v>
      </c>
      <c r="D139" s="192" t="s">
        <v>320</v>
      </c>
      <c r="E139" s="198" t="s">
        <v>390</v>
      </c>
      <c r="F139" s="183">
        <v>3.6619999999999999E-3</v>
      </c>
      <c r="G139" s="183" t="s">
        <v>390</v>
      </c>
      <c r="H139" s="183" t="s">
        <v>390</v>
      </c>
      <c r="I139" s="183">
        <v>0.37378617999999997</v>
      </c>
      <c r="J139" s="183">
        <v>0.37383142999999996</v>
      </c>
      <c r="K139" s="183">
        <v>0.37390382999999994</v>
      </c>
      <c r="L139" s="183" t="s">
        <v>390</v>
      </c>
      <c r="M139" s="183" t="s">
        <v>390</v>
      </c>
      <c r="N139" s="183">
        <v>1.0814799999999997E-3</v>
      </c>
      <c r="O139" s="183">
        <v>2.1764499999999995E-3</v>
      </c>
      <c r="P139" s="183">
        <v>2.1764499999999995E-3</v>
      </c>
      <c r="Q139" s="183">
        <v>3.4388600000000002E-3</v>
      </c>
      <c r="R139" s="183">
        <v>3.2849099999999994E-3</v>
      </c>
      <c r="S139" s="183">
        <v>7.6647000000000009E-3</v>
      </c>
      <c r="T139" s="183" t="s">
        <v>390</v>
      </c>
      <c r="U139" s="183" t="s">
        <v>390</v>
      </c>
      <c r="V139" s="183" t="s">
        <v>390</v>
      </c>
      <c r="W139" s="183">
        <v>3.7986699999999995</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140"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307.77023704372033</v>
      </c>
      <c r="F141" s="19">
        <f t="shared" ref="F141:AD141" si="0">SUM(F14:F140)</f>
        <v>403.32755912998715</v>
      </c>
      <c r="G141" s="19">
        <f t="shared" si="0"/>
        <v>215.07730386454836</v>
      </c>
      <c r="H141" s="19">
        <f t="shared" si="0"/>
        <v>82.899042688796953</v>
      </c>
      <c r="I141" s="19">
        <f t="shared" si="0"/>
        <v>82.512673305207443</v>
      </c>
      <c r="J141" s="19">
        <f t="shared" si="0"/>
        <v>101.22137586026759</v>
      </c>
      <c r="K141" s="19">
        <f t="shared" si="0"/>
        <v>122.45824180637626</v>
      </c>
      <c r="L141" s="19">
        <f t="shared" si="0"/>
        <v>9.0769243506269461</v>
      </c>
      <c r="M141" s="19">
        <f t="shared" si="0"/>
        <v>1401.2493014271024</v>
      </c>
      <c r="N141" s="19">
        <f t="shared" si="0"/>
        <v>65.543695057371963</v>
      </c>
      <c r="O141" s="19">
        <f t="shared" si="0"/>
        <v>1.8504617198689477</v>
      </c>
      <c r="P141" s="19">
        <f t="shared" si="0"/>
        <v>3.2624053453400612</v>
      </c>
      <c r="Q141" s="19">
        <f t="shared" si="0"/>
        <v>2.774168330702921</v>
      </c>
      <c r="R141" s="19">
        <f>SUM(R14:R140)</f>
        <v>12.630492583470504</v>
      </c>
      <c r="S141" s="19">
        <f t="shared" si="0"/>
        <v>62.449340665635695</v>
      </c>
      <c r="T141" s="19">
        <f t="shared" si="0"/>
        <v>12.550066977541841</v>
      </c>
      <c r="U141" s="19">
        <f t="shared" si="0"/>
        <v>30.089521777210365</v>
      </c>
      <c r="V141" s="19">
        <f t="shared" si="0"/>
        <v>71.535981814698275</v>
      </c>
      <c r="W141" s="19">
        <f t="shared" si="0"/>
        <v>64.802289659094725</v>
      </c>
      <c r="X141" s="19">
        <f t="shared" si="0"/>
        <v>15.991877661047535</v>
      </c>
      <c r="Y141" s="19">
        <f t="shared" si="0"/>
        <v>12.970129798129951</v>
      </c>
      <c r="Z141" s="19">
        <f t="shared" si="0"/>
        <v>7.3486564836672361</v>
      </c>
      <c r="AA141" s="19">
        <f t="shared" si="0"/>
        <v>8.483847164232758</v>
      </c>
      <c r="AB141" s="19">
        <f t="shared" si="0"/>
        <v>44.912117612290558</v>
      </c>
      <c r="AC141" s="19">
        <f t="shared" si="0"/>
        <v>17.36830953711063</v>
      </c>
      <c r="AD141" s="19">
        <f t="shared" si="0"/>
        <v>2.0395819438339688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307.77023704372033</v>
      </c>
      <c r="F152" s="13">
        <f t="shared" ref="F152:AD152" si="1">SUM(F$141, F$151, IF(AND(ISNUMBER(SEARCH($B$4,"AT|BE|CH|GB|IE|LT|LU|NL")),SUM(F$143:F$149)&gt;0),SUM(F$143:F$149)-SUM(F$27:F$33),0))</f>
        <v>403.32755912998715</v>
      </c>
      <c r="G152" s="13">
        <f t="shared" si="1"/>
        <v>215.07730386454836</v>
      </c>
      <c r="H152" s="13">
        <f t="shared" si="1"/>
        <v>82.899042688796953</v>
      </c>
      <c r="I152" s="13">
        <f t="shared" si="1"/>
        <v>82.512673305207443</v>
      </c>
      <c r="J152" s="13">
        <f t="shared" si="1"/>
        <v>101.22137586026759</v>
      </c>
      <c r="K152" s="13">
        <f t="shared" si="1"/>
        <v>122.45824180637626</v>
      </c>
      <c r="L152" s="13">
        <f t="shared" si="1"/>
        <v>9.0769243506269461</v>
      </c>
      <c r="M152" s="13">
        <f t="shared" si="1"/>
        <v>1401.2493014271024</v>
      </c>
      <c r="N152" s="13">
        <f t="shared" si="1"/>
        <v>65.543695057371963</v>
      </c>
      <c r="O152" s="13">
        <f t="shared" si="1"/>
        <v>1.8504617198689477</v>
      </c>
      <c r="P152" s="13">
        <f t="shared" si="1"/>
        <v>3.2624053453400612</v>
      </c>
      <c r="Q152" s="13">
        <f t="shared" si="1"/>
        <v>2.774168330702921</v>
      </c>
      <c r="R152" s="13">
        <f t="shared" si="1"/>
        <v>12.630492583470504</v>
      </c>
      <c r="S152" s="13">
        <f t="shared" si="1"/>
        <v>62.449340665635695</v>
      </c>
      <c r="T152" s="13">
        <f t="shared" si="1"/>
        <v>12.550066977541841</v>
      </c>
      <c r="U152" s="13">
        <f t="shared" si="1"/>
        <v>30.089521777210365</v>
      </c>
      <c r="V152" s="13">
        <f t="shared" si="1"/>
        <v>71.535981814698275</v>
      </c>
      <c r="W152" s="13">
        <f t="shared" si="1"/>
        <v>64.802289659094725</v>
      </c>
      <c r="X152" s="13">
        <f t="shared" si="1"/>
        <v>15.991877661047535</v>
      </c>
      <c r="Y152" s="13">
        <f t="shared" si="1"/>
        <v>12.970129798129951</v>
      </c>
      <c r="Z152" s="13">
        <f t="shared" si="1"/>
        <v>7.3486564836672361</v>
      </c>
      <c r="AA152" s="13">
        <f t="shared" si="1"/>
        <v>8.483847164232758</v>
      </c>
      <c r="AB152" s="13">
        <f t="shared" si="1"/>
        <v>44.912117612290558</v>
      </c>
      <c r="AC152" s="13">
        <f t="shared" si="1"/>
        <v>17.36830953711063</v>
      </c>
      <c r="AD152" s="13">
        <f t="shared" si="1"/>
        <v>2.0395819438339688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307.77023704372033</v>
      </c>
      <c r="F154" s="13">
        <f>SUM(F$141, F$153, -1 * IF(OR($B$6=2005,$B$6&gt;=2020),SUM(F$99:F$122),0), IF(AND(ISNUMBER(SEARCH($B$4,"AT|BE|CH|GB|IE|LT|LU|NL")),SUM(F$143:F$149)&gt;0),SUM(F$143:F$149)-SUM(F$27:F$33),0))</f>
        <v>403.32755912998715</v>
      </c>
      <c r="G154" s="13">
        <f>SUM(G$141, G$153, IF(AND(ISNUMBER(SEARCH($B$4,"AT|BE|CH|GB|IE|LT|LU|NL")),SUM(G$143:G$149)&gt;0),SUM(G$143:G$149)-SUM(G$27:G$33),0))</f>
        <v>215.07730386454836</v>
      </c>
      <c r="H154" s="13">
        <f>SUM(H$141, H$153, IF(AND(ISNUMBER(SEARCH($B$4,"AT|BE|CH|GB|IE|LT|LU|NL")),SUM(H$143:H$149)&gt;0),SUM(H$143:H$149)-SUM(H$27:H$33),0))</f>
        <v>82.899042688796953</v>
      </c>
      <c r="I154" s="13">
        <f t="shared" ref="I154:AD154" si="2">SUM(I$141, I$153, IF(AND(ISNUMBER(SEARCH($B$4,"AT|BE|CH|GB|IE|LT|LU|NL")),SUM(I$143:I$149)&gt;0),SUM(I$143:I$149)-SUM(I$27:I$33),0))</f>
        <v>82.512673305207443</v>
      </c>
      <c r="J154" s="13">
        <f t="shared" si="2"/>
        <v>101.22137586026759</v>
      </c>
      <c r="K154" s="13">
        <f t="shared" si="2"/>
        <v>122.45824180637626</v>
      </c>
      <c r="L154" s="13">
        <f t="shared" si="2"/>
        <v>9.0769243506269461</v>
      </c>
      <c r="M154" s="13">
        <f t="shared" si="2"/>
        <v>1401.2493014271024</v>
      </c>
      <c r="N154" s="13">
        <f t="shared" si="2"/>
        <v>65.543695057371963</v>
      </c>
      <c r="O154" s="13">
        <f t="shared" si="2"/>
        <v>1.8504617198689477</v>
      </c>
      <c r="P154" s="13">
        <f t="shared" si="2"/>
        <v>3.2624053453400612</v>
      </c>
      <c r="Q154" s="13">
        <f t="shared" si="2"/>
        <v>2.774168330702921</v>
      </c>
      <c r="R154" s="13">
        <f t="shared" si="2"/>
        <v>12.630492583470504</v>
      </c>
      <c r="S154" s="13">
        <f t="shared" si="2"/>
        <v>62.449340665635695</v>
      </c>
      <c r="T154" s="13">
        <f t="shared" si="2"/>
        <v>12.550066977541841</v>
      </c>
      <c r="U154" s="13">
        <f t="shared" si="2"/>
        <v>30.089521777210365</v>
      </c>
      <c r="V154" s="13">
        <f t="shared" si="2"/>
        <v>71.535981814698275</v>
      </c>
      <c r="W154" s="13">
        <f t="shared" si="2"/>
        <v>64.802289659094725</v>
      </c>
      <c r="X154" s="13">
        <f t="shared" si="2"/>
        <v>15.991877661047535</v>
      </c>
      <c r="Y154" s="13">
        <f t="shared" si="2"/>
        <v>12.970129798129951</v>
      </c>
      <c r="Z154" s="13">
        <f t="shared" si="2"/>
        <v>7.3486564836672361</v>
      </c>
      <c r="AA154" s="13">
        <f t="shared" si="2"/>
        <v>8.483847164232758</v>
      </c>
      <c r="AB154" s="13">
        <f t="shared" si="2"/>
        <v>44.912117612290558</v>
      </c>
      <c r="AC154" s="13">
        <f t="shared" si="2"/>
        <v>17.36830953711063</v>
      </c>
      <c r="AD154" s="13">
        <f t="shared" si="2"/>
        <v>2.0395819438339688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3.1258315814631263</v>
      </c>
      <c r="F157" s="22">
        <v>0.41245412568683576</v>
      </c>
      <c r="G157" s="22">
        <v>5.1881022098973058E-2</v>
      </c>
      <c r="H157" s="22" t="s">
        <v>390</v>
      </c>
      <c r="I157" s="22">
        <v>5.1881022098973058E-2</v>
      </c>
      <c r="J157" s="22">
        <v>5.1881022098973058E-2</v>
      </c>
      <c r="K157" s="22">
        <v>5.1881022098973058E-2</v>
      </c>
      <c r="L157" s="22">
        <v>2.4902890607507066E-2</v>
      </c>
      <c r="M157" s="22">
        <v>0.57587934529860096</v>
      </c>
      <c r="N157" s="22" t="s">
        <v>390</v>
      </c>
      <c r="O157" s="22">
        <v>2.2568244613053279E-3</v>
      </c>
      <c r="P157" s="22">
        <v>1.374847085622786E-3</v>
      </c>
      <c r="Q157" s="22">
        <v>2.5940511049486531E-5</v>
      </c>
      <c r="R157" s="22">
        <v>7.7821533148459583E-3</v>
      </c>
      <c r="S157" s="22">
        <v>5.499388342491144E-3</v>
      </c>
      <c r="T157" s="22">
        <v>2.2827649723548148E-3</v>
      </c>
      <c r="U157" s="22">
        <v>2.5940511049486531E-5</v>
      </c>
      <c r="V157" s="22">
        <v>0.45084608204007587</v>
      </c>
      <c r="W157" s="22" t="s">
        <v>390</v>
      </c>
      <c r="X157" s="22" t="s">
        <v>390</v>
      </c>
      <c r="Y157" s="22" t="s">
        <v>390</v>
      </c>
      <c r="Z157" s="22" t="s">
        <v>390</v>
      </c>
      <c r="AA157" s="22" t="s">
        <v>390</v>
      </c>
      <c r="AB157" s="22" t="s">
        <v>390</v>
      </c>
      <c r="AC157" s="22" t="s">
        <v>391</v>
      </c>
      <c r="AD157" s="22" t="s">
        <v>391</v>
      </c>
      <c r="AE157" s="59"/>
      <c r="AF157" s="22">
        <v>11102.538729180233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6.7429168536873391E-2</v>
      </c>
      <c r="F158" s="22">
        <v>7.1338624313164206E-2</v>
      </c>
      <c r="G158" s="22">
        <v>9.489779010269444E-4</v>
      </c>
      <c r="H158" s="22" t="s">
        <v>390</v>
      </c>
      <c r="I158" s="22">
        <v>1.3897790102694428E-4</v>
      </c>
      <c r="J158" s="22">
        <v>1.3897790102694428E-4</v>
      </c>
      <c r="K158" s="22">
        <v>1.3897790102694428E-4</v>
      </c>
      <c r="L158" s="22">
        <v>2.0846685154041643E-5</v>
      </c>
      <c r="M158" s="22">
        <v>0.34284290470139911</v>
      </c>
      <c r="N158" s="22">
        <v>6.13867440707826</v>
      </c>
      <c r="O158" s="22">
        <v>3.5205538694672087E-5</v>
      </c>
      <c r="P158" s="22">
        <v>2.7172914377214021E-5</v>
      </c>
      <c r="Q158" s="22">
        <v>8.7948895051347206E-7</v>
      </c>
      <c r="R158" s="22">
        <v>6.4046685154041659E-5</v>
      </c>
      <c r="S158" s="22">
        <v>1.2813165750885611E-4</v>
      </c>
      <c r="T158" s="22">
        <v>4.121502764518555E-5</v>
      </c>
      <c r="U158" s="22">
        <v>6.0948895051347232E-7</v>
      </c>
      <c r="V158" s="22">
        <v>7.0478179599241467E-3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147.97427081976608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6.3555E-2</v>
      </c>
      <c r="F163" s="24">
        <v>0.16725000000000001</v>
      </c>
      <c r="G163" s="24">
        <v>1.2711E-2</v>
      </c>
      <c r="H163" s="24">
        <v>1.43835E-2</v>
      </c>
      <c r="I163" s="24" t="s">
        <v>390</v>
      </c>
      <c r="J163" s="24" t="s">
        <v>390</v>
      </c>
      <c r="K163" s="24" t="s">
        <v>390</v>
      </c>
      <c r="L163" s="24" t="s">
        <v>390</v>
      </c>
      <c r="M163" s="24">
        <v>1.8063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334.5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2005</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91.434771996999999</v>
      </c>
      <c r="F14" s="183">
        <v>6.1767341513000016</v>
      </c>
      <c r="G14" s="183">
        <v>127.78305263949997</v>
      </c>
      <c r="H14" s="183">
        <v>7.6428999999999993E-3</v>
      </c>
      <c r="I14" s="183">
        <v>2.4085176390000012</v>
      </c>
      <c r="J14" s="183">
        <v>3.6565519030000013</v>
      </c>
      <c r="K14" s="183">
        <v>4.460814754000002</v>
      </c>
      <c r="L14" s="183">
        <v>2.1381213195652941E-2</v>
      </c>
      <c r="M14" s="183">
        <v>8.9171320950000084</v>
      </c>
      <c r="N14" s="183">
        <v>2.0004243504188444</v>
      </c>
      <c r="O14" s="183">
        <v>0.17305509478755743</v>
      </c>
      <c r="P14" s="183">
        <v>1.3982609982734222</v>
      </c>
      <c r="Q14" s="183">
        <v>0.45020723524525041</v>
      </c>
      <c r="R14" s="183">
        <v>4.8934271217740086</v>
      </c>
      <c r="S14" s="183">
        <v>1.2167045356101374</v>
      </c>
      <c r="T14" s="183">
        <v>3.9505874988752931</v>
      </c>
      <c r="U14" s="183">
        <v>23.87674409724919</v>
      </c>
      <c r="V14" s="183">
        <v>6.8531147439097309</v>
      </c>
      <c r="W14" s="183">
        <v>1.6210168266172242</v>
      </c>
      <c r="X14" s="183">
        <v>2.8576953025382097E-3</v>
      </c>
      <c r="Y14" s="183">
        <v>5.2262931850750472E-3</v>
      </c>
      <c r="Z14" s="183">
        <v>4.1848181440685027E-3</v>
      </c>
      <c r="AA14" s="183">
        <v>3.0467468419889342E-3</v>
      </c>
      <c r="AB14" s="183">
        <v>1.5315553473670702E-2</v>
      </c>
      <c r="AC14" s="183">
        <v>3.8881866069377051</v>
      </c>
      <c r="AD14" s="183">
        <v>0.67292568829062271</v>
      </c>
      <c r="AE14" s="184"/>
      <c r="AF14" s="183">
        <v>5679.9714067871355</v>
      </c>
      <c r="AG14" s="183">
        <v>569093.71770589589</v>
      </c>
      <c r="AH14" s="183">
        <v>23781.288704136303</v>
      </c>
      <c r="AI14" s="183">
        <v>1943.1610811707792</v>
      </c>
      <c r="AJ14" s="183">
        <v>4526.2838747100004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0.6396750000000001</v>
      </c>
      <c r="F15" s="183">
        <v>1.3560133E-2</v>
      </c>
      <c r="G15" s="183">
        <v>0.97296517599999965</v>
      </c>
      <c r="H15" s="183" t="s">
        <v>390</v>
      </c>
      <c r="I15" s="183">
        <v>1.9313866999999995E-2</v>
      </c>
      <c r="J15" s="183">
        <v>2.4683183000000001E-2</v>
      </c>
      <c r="K15" s="183">
        <v>2.8562774999999999E-2</v>
      </c>
      <c r="L15" s="183">
        <v>1.3746744935570227E-3</v>
      </c>
      <c r="M15" s="183">
        <v>0.10701232899999999</v>
      </c>
      <c r="N15" s="183">
        <v>1.9572477732703222E-2</v>
      </c>
      <c r="O15" s="183">
        <v>6.5567372561965371E-3</v>
      </c>
      <c r="P15" s="183">
        <v>1.6777198030322547E-3</v>
      </c>
      <c r="Q15" s="183">
        <v>1.0550216375598418E-2</v>
      </c>
      <c r="R15" s="183">
        <v>2.1098184429971526E-2</v>
      </c>
      <c r="S15" s="183">
        <v>2.3575051951939797E-2</v>
      </c>
      <c r="T15" s="183">
        <v>0.53068244198566639</v>
      </c>
      <c r="U15" s="183">
        <v>6.6248150180078054E-3</v>
      </c>
      <c r="V15" s="183">
        <v>0.32437547799842692</v>
      </c>
      <c r="W15" s="183">
        <v>7.4669348755637714E-3</v>
      </c>
      <c r="X15" s="183">
        <v>1.4023836708680301E-5</v>
      </c>
      <c r="Y15" s="183">
        <v>3.6135210369887829E-5</v>
      </c>
      <c r="Z15" s="183">
        <v>1.5764928787524318E-5</v>
      </c>
      <c r="AA15" s="183">
        <v>2.0793582879974829E-5</v>
      </c>
      <c r="AB15" s="183">
        <v>8.671755874606724E-5</v>
      </c>
      <c r="AC15" s="183">
        <v>1.5929546995884632E-5</v>
      </c>
      <c r="AD15" s="183">
        <v>6.6628807296805785E-3</v>
      </c>
      <c r="AE15" s="184"/>
      <c r="AF15" s="183">
        <v>2087.4736680327997</v>
      </c>
      <c r="AG15" s="186">
        <v>2308.143321</v>
      </c>
      <c r="AH15" s="183">
        <v>11335.729449010514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5.3957095899999983</v>
      </c>
      <c r="F16" s="183">
        <v>0.30915568000000004</v>
      </c>
      <c r="G16" s="183">
        <v>9.7753764689999993</v>
      </c>
      <c r="H16" s="183">
        <v>7.5000000000000002E-4</v>
      </c>
      <c r="I16" s="183">
        <v>0.22366489099999998</v>
      </c>
      <c r="J16" s="183">
        <v>0.339828136</v>
      </c>
      <c r="K16" s="183">
        <v>0.35529275999999993</v>
      </c>
      <c r="L16" s="183">
        <v>1.1609161305245459E-3</v>
      </c>
      <c r="M16" s="183">
        <v>1.6128487800000002</v>
      </c>
      <c r="N16" s="183">
        <v>0.11135507709072207</v>
      </c>
      <c r="O16" s="183">
        <v>8.290974395679546E-3</v>
      </c>
      <c r="P16" s="183">
        <v>8.1797610045569888E-2</v>
      </c>
      <c r="Q16" s="183">
        <v>2.3955311852029194E-2</v>
      </c>
      <c r="R16" s="183">
        <v>0.24623089804447315</v>
      </c>
      <c r="S16" s="183">
        <v>2.8794544182129716E-2</v>
      </c>
      <c r="T16" s="183">
        <v>0.17900120419342561</v>
      </c>
      <c r="U16" s="183">
        <v>1.2141130968573077</v>
      </c>
      <c r="V16" s="183">
        <v>0.26758497745468535</v>
      </c>
      <c r="W16" s="183">
        <v>6.1476560441295007E-2</v>
      </c>
      <c r="X16" s="183">
        <v>3.8896121135962719E-2</v>
      </c>
      <c r="Y16" s="183">
        <v>2.9881234869440993E-3</v>
      </c>
      <c r="Z16" s="183">
        <v>2.7378679749440996E-3</v>
      </c>
      <c r="AA16" s="183">
        <v>2.7378679749440996E-3</v>
      </c>
      <c r="AB16" s="183">
        <v>4.7359980572795023E-2</v>
      </c>
      <c r="AC16" s="183">
        <v>0.18068668956875089</v>
      </c>
      <c r="AD16" s="183">
        <v>1.5898960144691252E-2</v>
      </c>
      <c r="AE16" s="184"/>
      <c r="AF16" s="183">
        <v>345.21085968</v>
      </c>
      <c r="AG16" s="186">
        <v>26960.149799999999</v>
      </c>
      <c r="AH16" s="183">
        <v>30738.883122359999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7.597857212030001</v>
      </c>
      <c r="F17" s="183">
        <v>0.81531086681999931</v>
      </c>
      <c r="G17" s="183">
        <v>11.994617982777006</v>
      </c>
      <c r="H17" s="183">
        <v>3.6999999999999998E-5</v>
      </c>
      <c r="I17" s="183">
        <v>0.56545819600000036</v>
      </c>
      <c r="J17" s="183">
        <v>0.84089995700000053</v>
      </c>
      <c r="K17" s="183">
        <v>0.99609486130999991</v>
      </c>
      <c r="L17" s="183">
        <v>3.6289388679999995E-3</v>
      </c>
      <c r="M17" s="183">
        <v>87.11335944601997</v>
      </c>
      <c r="N17" s="183">
        <v>12.699961024685882</v>
      </c>
      <c r="O17" s="183">
        <v>0.30461257769996331</v>
      </c>
      <c r="P17" s="183">
        <v>0.22369389075756771</v>
      </c>
      <c r="Q17" s="183">
        <v>0.13331642429240875</v>
      </c>
      <c r="R17" s="183">
        <v>0.94942796541977847</v>
      </c>
      <c r="S17" s="183">
        <v>4.5219883725824515</v>
      </c>
      <c r="T17" s="183">
        <v>0.11124346891889444</v>
      </c>
      <c r="U17" s="183">
        <v>0.58645997591773646</v>
      </c>
      <c r="V17" s="183">
        <v>15.51352031272156</v>
      </c>
      <c r="W17" s="183">
        <v>43.53627826053706</v>
      </c>
      <c r="X17" s="183">
        <v>2.2780598524802995E-2</v>
      </c>
      <c r="Y17" s="183">
        <v>0.19432735315852992</v>
      </c>
      <c r="Z17" s="183">
        <v>6.4838147847093755E-2</v>
      </c>
      <c r="AA17" s="183">
        <v>5.0326141024827575E-2</v>
      </c>
      <c r="AB17" s="183">
        <v>0.33227224055525423</v>
      </c>
      <c r="AC17" s="183">
        <v>0.30462833546053913</v>
      </c>
      <c r="AD17" s="183">
        <v>0.66716703716213099</v>
      </c>
      <c r="AE17" s="184"/>
      <c r="AF17" s="183">
        <v>276.25741055665202</v>
      </c>
      <c r="AG17" s="186">
        <v>29213.654813332021</v>
      </c>
      <c r="AH17" s="183">
        <v>35149.998950773203</v>
      </c>
      <c r="AI17" s="186" t="s">
        <v>391</v>
      </c>
      <c r="AJ17" s="186" t="s">
        <v>391</v>
      </c>
      <c r="AK17" s="185" t="s">
        <v>391</v>
      </c>
      <c r="AL17" s="160" t="s">
        <v>49</v>
      </c>
    </row>
    <row r="18" spans="1:39" s="2" customFormat="1" ht="24.75" customHeight="1" thickBot="1" x14ac:dyDescent="0.3">
      <c r="A18" s="120" t="s">
        <v>53</v>
      </c>
      <c r="B18" s="120" t="s">
        <v>60</v>
      </c>
      <c r="C18" s="121" t="s">
        <v>61</v>
      </c>
      <c r="D18" s="181"/>
      <c r="E18" s="182">
        <v>3.2082643000000008E-2</v>
      </c>
      <c r="F18" s="182">
        <v>1.7881279999999993E-3</v>
      </c>
      <c r="G18" s="182">
        <v>2.312813999999999E-3</v>
      </c>
      <c r="H18" s="182" t="s">
        <v>391</v>
      </c>
      <c r="I18" s="182">
        <v>2.0872882000000001E-3</v>
      </c>
      <c r="J18" s="182">
        <v>2.54339445E-3</v>
      </c>
      <c r="K18" s="182">
        <v>2.9808839999999996E-3</v>
      </c>
      <c r="L18" s="182">
        <v>3.9178917999999974E-5</v>
      </c>
      <c r="M18" s="182">
        <v>5.0809705999999996E-2</v>
      </c>
      <c r="N18" s="182">
        <v>3.0485092937288813E-5</v>
      </c>
      <c r="O18" s="182">
        <v>5.4522140447592132E-6</v>
      </c>
      <c r="P18" s="182">
        <v>1.1338532801149649E-4</v>
      </c>
      <c r="Q18" s="182">
        <v>1.3296289238349648E-4</v>
      </c>
      <c r="R18" s="182">
        <v>3.25772652278528E-5</v>
      </c>
      <c r="S18" s="182">
        <v>2.1312661046870284E-5</v>
      </c>
      <c r="T18" s="182">
        <v>2.1721315485532143E-5</v>
      </c>
      <c r="U18" s="182">
        <v>1.479414088574534E-5</v>
      </c>
      <c r="V18" s="182">
        <v>3.2002889173512398E-4</v>
      </c>
      <c r="W18" s="182">
        <v>5.0193312399066461E-4</v>
      </c>
      <c r="X18" s="182">
        <v>5.5060815652177718E-7</v>
      </c>
      <c r="Y18" s="182">
        <v>8.3032507319134624E-7</v>
      </c>
      <c r="Z18" s="182">
        <v>8.1423706447541445E-7</v>
      </c>
      <c r="AA18" s="182">
        <v>8.0359527365592434E-7</v>
      </c>
      <c r="AB18" s="183">
        <v>2.9987655678444619E-6</v>
      </c>
      <c r="AC18" s="182">
        <v>1.7131664899241475E-5</v>
      </c>
      <c r="AD18" s="182">
        <v>1.7147610340951411E-5</v>
      </c>
      <c r="AE18" s="184"/>
      <c r="AF18" s="186">
        <v>15.167920000000001</v>
      </c>
      <c r="AG18" s="186">
        <v>116.49623994401001</v>
      </c>
      <c r="AH18" s="186">
        <v>2668.9420300006195</v>
      </c>
      <c r="AI18" s="186" t="s">
        <v>391</v>
      </c>
      <c r="AJ18" s="186" t="s">
        <v>391</v>
      </c>
      <c r="AK18" s="185" t="s">
        <v>391</v>
      </c>
      <c r="AL18" s="160" t="s">
        <v>49</v>
      </c>
    </row>
    <row r="19" spans="1:39" s="2" customFormat="1" ht="24.75" customHeight="1" thickBot="1" x14ac:dyDescent="0.3">
      <c r="A19" s="120" t="s">
        <v>53</v>
      </c>
      <c r="B19" s="120" t="s">
        <v>62</v>
      </c>
      <c r="C19" s="121" t="s">
        <v>63</v>
      </c>
      <c r="D19" s="181"/>
      <c r="E19" s="182">
        <v>9.748320221000002</v>
      </c>
      <c r="F19" s="183">
        <v>0.56836678600000001</v>
      </c>
      <c r="G19" s="183">
        <v>15.953979110480013</v>
      </c>
      <c r="H19" s="183">
        <v>1.0000000000000001E-5</v>
      </c>
      <c r="I19" s="183">
        <v>0.28849019400000003</v>
      </c>
      <c r="J19" s="183">
        <v>0.39442720599999964</v>
      </c>
      <c r="K19" s="183">
        <v>0.47810781999999963</v>
      </c>
      <c r="L19" s="183">
        <v>9.8694337398616168E-3</v>
      </c>
      <c r="M19" s="183">
        <v>1.7939261620999998</v>
      </c>
      <c r="N19" s="183">
        <v>9.9977488913899584E-2</v>
      </c>
      <c r="O19" s="183">
        <v>1.5336950849060636E-2</v>
      </c>
      <c r="P19" s="183">
        <v>7.9447369236831267E-2</v>
      </c>
      <c r="Q19" s="183">
        <v>6.6209204449279968E-2</v>
      </c>
      <c r="R19" s="183">
        <v>0.34533336709936252</v>
      </c>
      <c r="S19" s="183">
        <v>0.12337674314047667</v>
      </c>
      <c r="T19" s="183">
        <v>2.6335256056959482</v>
      </c>
      <c r="U19" s="183">
        <v>1.6129411092880166</v>
      </c>
      <c r="V19" s="183">
        <v>1.1811657285233812</v>
      </c>
      <c r="W19" s="183">
        <v>0.24984641378570263</v>
      </c>
      <c r="X19" s="183">
        <v>1.232943693108043E-4</v>
      </c>
      <c r="Y19" s="183">
        <v>2.52135097594721E-4</v>
      </c>
      <c r="Z19" s="183">
        <v>1.458415113683449E-4</v>
      </c>
      <c r="AA19" s="183">
        <v>1.569585102282521E-4</v>
      </c>
      <c r="AB19" s="183">
        <v>6.7822948850212279E-4</v>
      </c>
      <c r="AC19" s="183">
        <v>0.25495899528520877</v>
      </c>
      <c r="AD19" s="183">
        <v>6.6525824345967974E-2</v>
      </c>
      <c r="AE19" s="184"/>
      <c r="AF19" s="183">
        <v>9106.7443551721608</v>
      </c>
      <c r="AG19" s="186">
        <v>38051.746247383729</v>
      </c>
      <c r="AH19" s="183">
        <v>26287.319501051817</v>
      </c>
      <c r="AI19" s="183">
        <v>5.2031358000000001</v>
      </c>
      <c r="AJ19" s="186" t="s">
        <v>391</v>
      </c>
      <c r="AK19" s="185" t="s">
        <v>391</v>
      </c>
      <c r="AL19" s="160" t="s">
        <v>49</v>
      </c>
    </row>
    <row r="20" spans="1:39" s="2" customFormat="1" ht="24.75" customHeight="1" thickBot="1" x14ac:dyDescent="0.3">
      <c r="A20" s="120" t="s">
        <v>53</v>
      </c>
      <c r="B20" s="120" t="s">
        <v>64</v>
      </c>
      <c r="C20" s="121" t="s">
        <v>65</v>
      </c>
      <c r="D20" s="181"/>
      <c r="E20" s="182">
        <v>1.9461000697000004</v>
      </c>
      <c r="F20" s="183">
        <v>8.73427341E-2</v>
      </c>
      <c r="G20" s="183">
        <v>1.8540379009399992</v>
      </c>
      <c r="H20" s="183" t="s">
        <v>390</v>
      </c>
      <c r="I20" s="183">
        <v>0.12646843299999999</v>
      </c>
      <c r="J20" s="183">
        <v>0.18733021700000005</v>
      </c>
      <c r="K20" s="183">
        <v>0.25574042790000012</v>
      </c>
      <c r="L20" s="183">
        <v>2.5568350684809739E-3</v>
      </c>
      <c r="M20" s="183">
        <v>0.76767974999999999</v>
      </c>
      <c r="N20" s="183">
        <v>2.600128456018512E-2</v>
      </c>
      <c r="O20" s="183">
        <v>3.0964767796937088E-3</v>
      </c>
      <c r="P20" s="183">
        <v>1.2249402774777698E-2</v>
      </c>
      <c r="Q20" s="183">
        <v>1.6374702123137311E-2</v>
      </c>
      <c r="R20" s="183">
        <v>4.4514142383941982E-2</v>
      </c>
      <c r="S20" s="183">
        <v>2.5426583985422607E-2</v>
      </c>
      <c r="T20" s="183">
        <v>0.2164602052796919</v>
      </c>
      <c r="U20" s="183">
        <v>0.16727877770022742</v>
      </c>
      <c r="V20" s="183">
        <v>0.11783989873380446</v>
      </c>
      <c r="W20" s="183">
        <v>4.1644286789754972E-2</v>
      </c>
      <c r="X20" s="183">
        <v>2.7298146820821763E-4</v>
      </c>
      <c r="Y20" s="183">
        <v>5.3358401398766176E-4</v>
      </c>
      <c r="Z20" s="183">
        <v>2.5494153342042161E-4</v>
      </c>
      <c r="AA20" s="183">
        <v>1.8185029769351578E-4</v>
      </c>
      <c r="AB20" s="183">
        <v>1.2433573133098167E-3</v>
      </c>
      <c r="AC20" s="183">
        <v>3.4209634818097794E-2</v>
      </c>
      <c r="AD20" s="183">
        <v>1.0685484699740276E-2</v>
      </c>
      <c r="AE20" s="184"/>
      <c r="AF20" s="183">
        <v>1437.5182307829405</v>
      </c>
      <c r="AG20" s="186">
        <v>4119.0473647837898</v>
      </c>
      <c r="AH20" s="183">
        <v>5197.3087175420005</v>
      </c>
      <c r="AI20" s="183">
        <v>13425.252302999999</v>
      </c>
      <c r="AJ20" s="186" t="s">
        <v>391</v>
      </c>
      <c r="AK20" s="185" t="s">
        <v>391</v>
      </c>
      <c r="AL20" s="160" t="s">
        <v>49</v>
      </c>
    </row>
    <row r="21" spans="1:39" s="2" customFormat="1" ht="24.75" customHeight="1" thickBot="1" x14ac:dyDescent="0.3">
      <c r="A21" s="120" t="s">
        <v>53</v>
      </c>
      <c r="B21" s="120" t="s">
        <v>66</v>
      </c>
      <c r="C21" s="121" t="s">
        <v>67</v>
      </c>
      <c r="D21" s="181"/>
      <c r="E21" s="182">
        <v>1.3582180600000031</v>
      </c>
      <c r="F21" s="183">
        <v>0.1500799679999994</v>
      </c>
      <c r="G21" s="183">
        <v>2.5073900850040305</v>
      </c>
      <c r="H21" s="183">
        <v>7.8266585420736011E-4</v>
      </c>
      <c r="I21" s="183">
        <v>0.1014678460000005</v>
      </c>
      <c r="J21" s="183">
        <v>0.14967136800000055</v>
      </c>
      <c r="K21" s="183">
        <v>0.21672823400000019</v>
      </c>
      <c r="L21" s="183">
        <v>5.6009828226440909E-3</v>
      </c>
      <c r="M21" s="183">
        <v>1.2072329149999996</v>
      </c>
      <c r="N21" s="183">
        <v>6.9996380559225274E-2</v>
      </c>
      <c r="O21" s="183">
        <v>5.3007088145754508E-3</v>
      </c>
      <c r="P21" s="183">
        <v>8.1594760616517763E-3</v>
      </c>
      <c r="Q21" s="183">
        <v>6.2039711488106337E-2</v>
      </c>
      <c r="R21" s="183">
        <v>5.3673912599485167E-2</v>
      </c>
      <c r="S21" s="183">
        <v>7.221977389304178E-2</v>
      </c>
      <c r="T21" s="183">
        <v>0.62789613376392972</v>
      </c>
      <c r="U21" s="183">
        <v>9.0660783315784074E-2</v>
      </c>
      <c r="V21" s="183">
        <v>0.25569918583999623</v>
      </c>
      <c r="W21" s="183">
        <v>3.351865039550344E-2</v>
      </c>
      <c r="X21" s="183">
        <v>6.6204961822529968E-4</v>
      </c>
      <c r="Y21" s="183">
        <v>1.0832347831500164E-3</v>
      </c>
      <c r="Z21" s="183">
        <v>6.3195329412689145E-4</v>
      </c>
      <c r="AA21" s="183">
        <v>5.0492417731357465E-4</v>
      </c>
      <c r="AB21" s="183">
        <v>2.8821618728157861E-3</v>
      </c>
      <c r="AC21" s="183">
        <v>1.9588359225170871E-2</v>
      </c>
      <c r="AD21" s="183">
        <v>1.2583932315755999E-2</v>
      </c>
      <c r="AE21" s="184"/>
      <c r="AF21" s="183">
        <v>2088.291098042635</v>
      </c>
      <c r="AG21" s="183">
        <v>3023.3390985627229</v>
      </c>
      <c r="AH21" s="183">
        <v>14084.04537288716</v>
      </c>
      <c r="AI21" s="183">
        <v>97.833231775920012</v>
      </c>
      <c r="AJ21" s="186" t="s">
        <v>391</v>
      </c>
      <c r="AK21" s="185" t="s">
        <v>391</v>
      </c>
      <c r="AL21" s="160" t="s">
        <v>49</v>
      </c>
    </row>
    <row r="22" spans="1:39" s="2" customFormat="1" ht="24.75" customHeight="1" thickBot="1" x14ac:dyDescent="0.3">
      <c r="A22" s="120" t="s">
        <v>53</v>
      </c>
      <c r="B22" s="123" t="s">
        <v>68</v>
      </c>
      <c r="C22" s="121" t="s">
        <v>69</v>
      </c>
      <c r="D22" s="181"/>
      <c r="E22" s="182">
        <v>11.912613228509995</v>
      </c>
      <c r="F22" s="183">
        <v>0.33855364694604984</v>
      </c>
      <c r="G22" s="183">
        <v>4.0362058660500031</v>
      </c>
      <c r="H22" s="183">
        <v>6.823224E-2</v>
      </c>
      <c r="I22" s="183">
        <v>0.56388719600000037</v>
      </c>
      <c r="J22" s="183">
        <v>0.787765040999999</v>
      </c>
      <c r="K22" s="183">
        <v>0.97382511732780053</v>
      </c>
      <c r="L22" s="183">
        <v>5.5262385119125507E-3</v>
      </c>
      <c r="M22" s="183">
        <v>8.9668399280444078</v>
      </c>
      <c r="N22" s="183">
        <v>0.37016725588037663</v>
      </c>
      <c r="O22" s="183">
        <v>2.611609914698329E-2</v>
      </c>
      <c r="P22" s="183">
        <v>0.17718317564308789</v>
      </c>
      <c r="Q22" s="183">
        <v>5.4408032470544321E-2</v>
      </c>
      <c r="R22" s="183">
        <v>6.468002801132243E-2</v>
      </c>
      <c r="S22" s="183">
        <v>0.28807061877043882</v>
      </c>
      <c r="T22" s="183">
        <v>0.33241029022543378</v>
      </c>
      <c r="U22" s="183">
        <v>7.4760317883574262E-2</v>
      </c>
      <c r="V22" s="183">
        <v>1.1820484316142936</v>
      </c>
      <c r="W22" s="183">
        <v>0.39956825614187852</v>
      </c>
      <c r="X22" s="183">
        <v>8.0202289672764429E-4</v>
      </c>
      <c r="Y22" s="183">
        <v>1.3692070106363133E-3</v>
      </c>
      <c r="Z22" s="183">
        <v>5.086046305277722E-4</v>
      </c>
      <c r="AA22" s="183">
        <v>3.3489837425309887E-4</v>
      </c>
      <c r="AB22" s="183">
        <v>3.0147329121448284E-3</v>
      </c>
      <c r="AC22" s="183">
        <v>1.5949933852775509E-2</v>
      </c>
      <c r="AD22" s="183">
        <v>1.24851230869738E-2</v>
      </c>
      <c r="AE22" s="184"/>
      <c r="AF22" s="183">
        <v>2869.4258130991293</v>
      </c>
      <c r="AG22" s="183">
        <v>9782.3577120999998</v>
      </c>
      <c r="AH22" s="183">
        <v>28869.149723061018</v>
      </c>
      <c r="AI22" s="183">
        <v>179.56389999999999</v>
      </c>
      <c r="AJ22" s="183" t="s">
        <v>391</v>
      </c>
      <c r="AK22" s="185" t="s">
        <v>391</v>
      </c>
      <c r="AL22" s="160" t="s">
        <v>49</v>
      </c>
    </row>
    <row r="23" spans="1:39" s="2" customFormat="1" ht="24.75" customHeight="1" thickBot="1" x14ac:dyDescent="0.3">
      <c r="A23" s="120" t="s">
        <v>70</v>
      </c>
      <c r="B23" s="123" t="s">
        <v>393</v>
      </c>
      <c r="C23" s="121" t="s">
        <v>394</v>
      </c>
      <c r="E23" s="183">
        <v>1.2172500000000002</v>
      </c>
      <c r="F23" s="183">
        <v>8.1075000000000008E-2</v>
      </c>
      <c r="G23" s="183">
        <v>5.0000000000000001E-3</v>
      </c>
      <c r="H23" s="183">
        <v>4.0000000000000002E-4</v>
      </c>
      <c r="I23" s="183">
        <v>5.1337499999999994E-2</v>
      </c>
      <c r="J23" s="183">
        <v>5.1337499999999994E-2</v>
      </c>
      <c r="K23" s="183">
        <v>5.1337499999999994E-2</v>
      </c>
      <c r="L23" s="183">
        <v>4.0937500000000002E-2</v>
      </c>
      <c r="M23" s="183">
        <v>0.35054999999999997</v>
      </c>
      <c r="N23" s="183">
        <v>1.8750000000000002E-5</v>
      </c>
      <c r="O23" s="183">
        <v>5.0000000000000001E-4</v>
      </c>
      <c r="P23" s="183">
        <v>2.6499999999999999E-4</v>
      </c>
      <c r="Q23" s="183">
        <v>5.0000000000000004E-6</v>
      </c>
      <c r="R23" s="183">
        <v>2.5000000000000001E-3</v>
      </c>
      <c r="S23" s="183">
        <v>8.5000000000000006E-2</v>
      </c>
      <c r="T23" s="183">
        <v>3.5000000000000001E-3</v>
      </c>
      <c r="U23" s="183">
        <v>5.0000000000000001E-4</v>
      </c>
      <c r="V23" s="183">
        <v>0.05</v>
      </c>
      <c r="W23" s="183" t="s">
        <v>390</v>
      </c>
      <c r="X23" s="183">
        <v>1.5E-3</v>
      </c>
      <c r="Y23" s="183">
        <v>2.5000000000000001E-3</v>
      </c>
      <c r="Z23" s="183">
        <v>1.72E-3</v>
      </c>
      <c r="AA23" s="183">
        <v>1.06E-3</v>
      </c>
      <c r="AB23" s="183">
        <v>6.7800000000000004E-3</v>
      </c>
      <c r="AC23" s="183" t="s">
        <v>391</v>
      </c>
      <c r="AD23" s="183" t="s">
        <v>391</v>
      </c>
      <c r="AE23" s="184"/>
      <c r="AF23" s="183">
        <v>2091.4499999999998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3.880262637970004</v>
      </c>
      <c r="F24" s="182">
        <v>1.1098806375999941</v>
      </c>
      <c r="G24" s="182">
        <v>3.8391601498730887</v>
      </c>
      <c r="H24" s="183">
        <v>8.4754340000000004E-3</v>
      </c>
      <c r="I24" s="182">
        <v>0.5702786359999914</v>
      </c>
      <c r="J24" s="182">
        <v>0.83909261699999027</v>
      </c>
      <c r="K24" s="182">
        <v>1.2217087462799794</v>
      </c>
      <c r="L24" s="182">
        <v>2.4878243931470909E-2</v>
      </c>
      <c r="M24" s="182">
        <v>3.4283731535700355</v>
      </c>
      <c r="N24" s="182">
        <v>0.19566113938163396</v>
      </c>
      <c r="O24" s="182">
        <v>3.3885140916442118E-2</v>
      </c>
      <c r="P24" s="182">
        <v>1.7274790379140474E-2</v>
      </c>
      <c r="Q24" s="182">
        <v>0.13149025904809156</v>
      </c>
      <c r="R24" s="182">
        <v>0.15045582962217224</v>
      </c>
      <c r="S24" s="182">
        <v>0.15860426834222477</v>
      </c>
      <c r="T24" s="182">
        <v>0.47453627335050502</v>
      </c>
      <c r="U24" s="182">
        <v>0.1229422632184352</v>
      </c>
      <c r="V24" s="182">
        <v>1.3226788108543066</v>
      </c>
      <c r="W24" s="182">
        <v>0.27966204157641278</v>
      </c>
      <c r="X24" s="182">
        <v>2.2313957449881381E-2</v>
      </c>
      <c r="Y24" s="182">
        <v>3.5868761910454655E-2</v>
      </c>
      <c r="Z24" s="182">
        <v>1.1945151572904187E-2</v>
      </c>
      <c r="AA24" s="182">
        <v>9.5038326379113785E-3</v>
      </c>
      <c r="AB24" s="183">
        <v>7.9631703571151818E-2</v>
      </c>
      <c r="AC24" s="182">
        <v>5.0909021675677672E-2</v>
      </c>
      <c r="AD24" s="182">
        <v>2.0925582121023949E-2</v>
      </c>
      <c r="AE24" s="184"/>
      <c r="AF24" s="183">
        <v>1397.1819627819705</v>
      </c>
      <c r="AG24" s="186">
        <v>4675.1957146291006</v>
      </c>
      <c r="AH24" s="183">
        <v>25820.876753204451</v>
      </c>
      <c r="AI24" s="183">
        <v>5356.1922804175774</v>
      </c>
      <c r="AJ24" s="186" t="s">
        <v>391</v>
      </c>
      <c r="AK24" s="185" t="s">
        <v>391</v>
      </c>
      <c r="AL24" s="160" t="s">
        <v>49</v>
      </c>
    </row>
    <row r="25" spans="1:39" s="2" customFormat="1" ht="24.75" customHeight="1" thickBot="1" x14ac:dyDescent="0.3">
      <c r="A25" s="120" t="s">
        <v>73</v>
      </c>
      <c r="B25" s="123" t="s">
        <v>74</v>
      </c>
      <c r="C25" s="125" t="s">
        <v>75</v>
      </c>
      <c r="D25" s="181"/>
      <c r="E25" s="182">
        <v>0.54422555291447572</v>
      </c>
      <c r="F25" s="182">
        <v>6.7479463393830375E-2</v>
      </c>
      <c r="G25" s="182">
        <v>3.7275203761344924E-2</v>
      </c>
      <c r="H25" s="182" t="s">
        <v>390</v>
      </c>
      <c r="I25" s="182">
        <v>5.0695088066635228E-3</v>
      </c>
      <c r="J25" s="182">
        <v>5.0695088066635228E-3</v>
      </c>
      <c r="K25" s="182">
        <v>5.0695088066635228E-3</v>
      </c>
      <c r="L25" s="182">
        <v>2.4333642271984908E-3</v>
      </c>
      <c r="M25" s="182">
        <v>0.43423502479737369</v>
      </c>
      <c r="N25" s="182" t="s">
        <v>390</v>
      </c>
      <c r="O25" s="182">
        <v>3.8606451715903178E-4</v>
      </c>
      <c r="P25" s="182">
        <v>2.3518872884400788E-4</v>
      </c>
      <c r="Q25" s="182">
        <v>4.4375231857359979E-6</v>
      </c>
      <c r="R25" s="182">
        <v>1.3312569557207994E-3</v>
      </c>
      <c r="S25" s="182">
        <v>9.4075491537603151E-4</v>
      </c>
      <c r="T25" s="182">
        <v>3.9050204034476787E-4</v>
      </c>
      <c r="U25" s="182">
        <v>4.4375231857359979E-6</v>
      </c>
      <c r="V25" s="182">
        <v>7.7124152968091636E-2</v>
      </c>
      <c r="W25" s="182" t="s">
        <v>390</v>
      </c>
      <c r="X25" s="182">
        <v>2.2631368247253588E-4</v>
      </c>
      <c r="Y25" s="182">
        <v>1.3667571412066873E-3</v>
      </c>
      <c r="Z25" s="182">
        <v>1.5265079758931832E-3</v>
      </c>
      <c r="AA25" s="182">
        <v>3.5056433167314385E-4</v>
      </c>
      <c r="AB25" s="183">
        <v>3.4701431312455502E-3</v>
      </c>
      <c r="AC25" s="183" t="s">
        <v>391</v>
      </c>
      <c r="AD25" s="183" t="s">
        <v>391</v>
      </c>
      <c r="AE25" s="184"/>
      <c r="AF25" s="183">
        <v>1943.1914030337934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8.5092095623916716E-2</v>
      </c>
      <c r="F26" s="183">
        <v>4.5625405342569002E-2</v>
      </c>
      <c r="G26" s="183">
        <v>6.9548181551124409E-3</v>
      </c>
      <c r="H26" s="183" t="s">
        <v>390</v>
      </c>
      <c r="I26" s="183">
        <v>5.6190229854087472E-4</v>
      </c>
      <c r="J26" s="183">
        <v>5.6190229854087472E-4</v>
      </c>
      <c r="K26" s="183">
        <v>5.6190229854087472E-4</v>
      </c>
      <c r="L26" s="183">
        <v>8.42853447811312E-5</v>
      </c>
      <c r="M26" s="183">
        <v>1.4961753783786531</v>
      </c>
      <c r="N26" s="183">
        <v>3.7673516276464318</v>
      </c>
      <c r="O26" s="183">
        <v>7.7400581777061975E-5</v>
      </c>
      <c r="P26" s="183">
        <v>5.0757893973771849E-5</v>
      </c>
      <c r="Q26" s="183">
        <v>1.1886806992079298E-6</v>
      </c>
      <c r="R26" s="183">
        <v>2.3078177250760348E-4</v>
      </c>
      <c r="S26" s="183">
        <v>2.1527375897933582E-4</v>
      </c>
      <c r="T26" s="183">
        <v>8.1819838567946592E-5</v>
      </c>
      <c r="U26" s="183">
        <v>1.0186503785933683E-6</v>
      </c>
      <c r="V26" s="183">
        <v>1.5471645470283549E-2</v>
      </c>
      <c r="W26" s="183" t="s">
        <v>390</v>
      </c>
      <c r="X26" s="183">
        <v>4.3959744239377392E-5</v>
      </c>
      <c r="Y26" s="183">
        <v>2.2243803443673795E-4</v>
      </c>
      <c r="Z26" s="183">
        <v>2.4006605215726835E-4</v>
      </c>
      <c r="AA26" s="183">
        <v>6.8741287786471369E-5</v>
      </c>
      <c r="AB26" s="183">
        <v>5.7520511861985511E-4</v>
      </c>
      <c r="AC26" s="183" t="s">
        <v>391</v>
      </c>
      <c r="AD26" s="183" t="s">
        <v>391</v>
      </c>
      <c r="AE26" s="184"/>
      <c r="AF26" s="183">
        <v>364.8926849890135</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42.31935733868896</v>
      </c>
      <c r="F27" s="183">
        <v>27.565513431221056</v>
      </c>
      <c r="G27" s="183">
        <v>0.30948655813190401</v>
      </c>
      <c r="H27" s="183">
        <v>1.7667488702823091</v>
      </c>
      <c r="I27" s="183">
        <v>1.6558252902233681</v>
      </c>
      <c r="J27" s="183">
        <v>1.6558252902233681</v>
      </c>
      <c r="K27" s="183">
        <v>1.6558252902233681</v>
      </c>
      <c r="L27" s="183">
        <v>1.1269570560300464</v>
      </c>
      <c r="M27" s="183">
        <v>259.45849113993989</v>
      </c>
      <c r="N27" s="183">
        <v>0.96625394384675733</v>
      </c>
      <c r="O27" s="183">
        <v>4.4090488023957144E-4</v>
      </c>
      <c r="P27" s="183">
        <v>2.2593224156690718E-2</v>
      </c>
      <c r="Q27" s="183">
        <v>6.8866821528951216E-4</v>
      </c>
      <c r="R27" s="183">
        <v>2.1453621623199432E-2</v>
      </c>
      <c r="S27" s="183">
        <v>1.4918253577608728E-2</v>
      </c>
      <c r="T27" s="183">
        <v>4.6607426988027473E-3</v>
      </c>
      <c r="U27" s="183">
        <v>4.9552667009988144E-4</v>
      </c>
      <c r="V27" s="183">
        <v>8.3400554262289719E-2</v>
      </c>
      <c r="W27" s="183">
        <v>1.7606464999999998</v>
      </c>
      <c r="X27" s="183">
        <v>4.3477407783000001E-2</v>
      </c>
      <c r="Y27" s="183">
        <v>5.1815512341999999E-2</v>
      </c>
      <c r="Z27" s="183">
        <v>3.6658520266499996E-2</v>
      </c>
      <c r="AA27" s="183">
        <v>4.7769609978399998E-2</v>
      </c>
      <c r="AB27" s="183">
        <v>0.17972105036989999</v>
      </c>
      <c r="AC27" s="183">
        <v>1.7606468999999999E-3</v>
      </c>
      <c r="AD27" s="183">
        <v>3.5613289999999998E-4</v>
      </c>
      <c r="AE27" s="184"/>
      <c r="AF27" s="183">
        <v>132386.9475261629</v>
      </c>
      <c r="AG27" s="186" t="s">
        <v>391</v>
      </c>
      <c r="AH27" s="183" t="s">
        <v>391</v>
      </c>
      <c r="AI27" s="183">
        <v>37.530292011500002</v>
      </c>
      <c r="AJ27" s="186" t="s">
        <v>391</v>
      </c>
      <c r="AK27" s="185" t="s">
        <v>391</v>
      </c>
      <c r="AL27" s="160" t="s">
        <v>49</v>
      </c>
    </row>
    <row r="28" spans="1:39" s="2" customFormat="1" ht="24.75" customHeight="1" thickBot="1" x14ac:dyDescent="0.3">
      <c r="A28" s="120" t="s">
        <v>78</v>
      </c>
      <c r="B28" s="120" t="s">
        <v>81</v>
      </c>
      <c r="C28" s="121" t="s">
        <v>82</v>
      </c>
      <c r="D28" s="181"/>
      <c r="E28" s="182">
        <v>9.679932635988779</v>
      </c>
      <c r="F28" s="183">
        <v>1.7230601507549725</v>
      </c>
      <c r="G28" s="183">
        <v>6.3474610796243322E-2</v>
      </c>
      <c r="H28" s="183">
        <v>6.2141985431115015E-2</v>
      </c>
      <c r="I28" s="183">
        <v>0.79886763223305379</v>
      </c>
      <c r="J28" s="183">
        <v>0.79886763223305379</v>
      </c>
      <c r="K28" s="183">
        <v>0.79886763223305379</v>
      </c>
      <c r="L28" s="183">
        <v>0.60520349568752829</v>
      </c>
      <c r="M28" s="183">
        <v>9.9287639187613479</v>
      </c>
      <c r="N28" s="183">
        <v>3.6900167175179771E-2</v>
      </c>
      <c r="O28" s="183">
        <v>4.2697163755711927E-5</v>
      </c>
      <c r="P28" s="183">
        <v>3.6104075022414441E-3</v>
      </c>
      <c r="Q28" s="183">
        <v>7.8070392664511722E-5</v>
      </c>
      <c r="R28" s="183">
        <v>5.229787885876358E-3</v>
      </c>
      <c r="S28" s="183">
        <v>3.5271965911662325E-3</v>
      </c>
      <c r="T28" s="183">
        <v>2.8064767772653025E-4</v>
      </c>
      <c r="U28" s="183">
        <v>7.0746457817599549E-5</v>
      </c>
      <c r="V28" s="183">
        <v>1.2514644361760549E-2</v>
      </c>
      <c r="W28" s="183">
        <v>0.40730760000000005</v>
      </c>
      <c r="X28" s="183">
        <v>1.2192359141500001E-2</v>
      </c>
      <c r="Y28" s="183">
        <v>1.37154415806E-2</v>
      </c>
      <c r="Z28" s="183">
        <v>1.0685195820300001E-2</v>
      </c>
      <c r="AA28" s="183">
        <v>1.15135938843E-2</v>
      </c>
      <c r="AB28" s="183">
        <v>4.8106590426699999E-2</v>
      </c>
      <c r="AC28" s="183">
        <v>4.073072E-4</v>
      </c>
      <c r="AD28" s="183">
        <v>8.2786200000000004E-5</v>
      </c>
      <c r="AE28" s="184"/>
      <c r="AF28" s="183">
        <v>26614.9543984552</v>
      </c>
      <c r="AG28" s="186" t="s">
        <v>391</v>
      </c>
      <c r="AH28" s="183" t="s">
        <v>391</v>
      </c>
      <c r="AI28" s="183">
        <v>19.2724954555</v>
      </c>
      <c r="AJ28" s="186" t="s">
        <v>391</v>
      </c>
      <c r="AK28" s="185" t="s">
        <v>391</v>
      </c>
      <c r="AL28" s="160" t="s">
        <v>49</v>
      </c>
    </row>
    <row r="29" spans="1:39" s="2" customFormat="1" ht="24.75" customHeight="1" thickBot="1" x14ac:dyDescent="0.3">
      <c r="A29" s="120" t="s">
        <v>78</v>
      </c>
      <c r="B29" s="120" t="s">
        <v>83</v>
      </c>
      <c r="C29" s="121" t="s">
        <v>84</v>
      </c>
      <c r="D29" s="181"/>
      <c r="E29" s="182">
        <v>49.360314654677659</v>
      </c>
      <c r="F29" s="183">
        <v>3.1229102231190207</v>
      </c>
      <c r="G29" s="183">
        <v>0.15815415348140469</v>
      </c>
      <c r="H29" s="183">
        <v>2.3124850481034281E-2</v>
      </c>
      <c r="I29" s="183">
        <v>1.3759866961473941</v>
      </c>
      <c r="J29" s="183">
        <v>1.3759866961473941</v>
      </c>
      <c r="K29" s="183">
        <v>1.3759866961473941</v>
      </c>
      <c r="L29" s="183">
        <v>0.84360392195360856</v>
      </c>
      <c r="M29" s="183">
        <v>12.711568056464788</v>
      </c>
      <c r="N29" s="183">
        <v>2.2991973984065575E-3</v>
      </c>
      <c r="O29" s="183">
        <v>7.9457062354060576E-5</v>
      </c>
      <c r="P29" s="183">
        <v>8.3846818732135099E-3</v>
      </c>
      <c r="Q29" s="183">
        <v>1.5861199081758584E-4</v>
      </c>
      <c r="R29" s="183">
        <v>1.3424009512512014E-2</v>
      </c>
      <c r="S29" s="183">
        <v>9.0028146063949391E-3</v>
      </c>
      <c r="T29" s="183">
        <v>3.223602577742723E-4</v>
      </c>
      <c r="U29" s="183">
        <v>1.5830985692705048E-4</v>
      </c>
      <c r="V29" s="183">
        <v>2.8486710230153034E-2</v>
      </c>
      <c r="W29" s="183">
        <v>0.50315449999999995</v>
      </c>
      <c r="X29" s="183">
        <v>7.1879223591999998E-3</v>
      </c>
      <c r="Y29" s="183">
        <v>4.3526863172600003E-2</v>
      </c>
      <c r="Z29" s="183">
        <v>4.8638274628000001E-2</v>
      </c>
      <c r="AA29" s="183">
        <v>1.11812125579E-2</v>
      </c>
      <c r="AB29" s="183">
        <v>0.1105342727177</v>
      </c>
      <c r="AC29" s="183">
        <v>4.3376120000000002E-4</v>
      </c>
      <c r="AD29" s="183">
        <v>9.8367000000000002E-5</v>
      </c>
      <c r="AE29" s="184"/>
      <c r="AF29" s="183">
        <v>66036.244467680794</v>
      </c>
      <c r="AG29" s="186" t="s">
        <v>391</v>
      </c>
      <c r="AH29" s="183">
        <v>145.6077728571</v>
      </c>
      <c r="AI29" s="183">
        <v>54.179264608899999</v>
      </c>
      <c r="AJ29" s="186" t="s">
        <v>391</v>
      </c>
      <c r="AK29" s="185" t="s">
        <v>391</v>
      </c>
      <c r="AL29" s="160" t="s">
        <v>49</v>
      </c>
    </row>
    <row r="30" spans="1:39" s="2" customFormat="1" ht="24.75" customHeight="1" thickBot="1" x14ac:dyDescent="0.3">
      <c r="A30" s="120" t="s">
        <v>78</v>
      </c>
      <c r="B30" s="120" t="s">
        <v>85</v>
      </c>
      <c r="C30" s="121" t="s">
        <v>86</v>
      </c>
      <c r="D30" s="181"/>
      <c r="E30" s="182">
        <v>0.22056002058718105</v>
      </c>
      <c r="F30" s="183">
        <v>0.82643915973396265</v>
      </c>
      <c r="G30" s="183">
        <v>2.261942124587705E-3</v>
      </c>
      <c r="H30" s="183">
        <v>1.3434145214818553E-3</v>
      </c>
      <c r="I30" s="183">
        <v>1.7769403588637576E-2</v>
      </c>
      <c r="J30" s="183">
        <v>1.7769403588637576E-2</v>
      </c>
      <c r="K30" s="183">
        <v>1.7769403588637576E-2</v>
      </c>
      <c r="L30" s="183">
        <v>2.7560781767717452E-3</v>
      </c>
      <c r="M30" s="183">
        <v>9.9037982677946381</v>
      </c>
      <c r="N30" s="183">
        <v>1.1301420301243717E-2</v>
      </c>
      <c r="O30" s="183">
        <v>9.5334528515237277E-6</v>
      </c>
      <c r="P30" s="183">
        <v>1.9673220392416418E-4</v>
      </c>
      <c r="Q30" s="183">
        <v>6.7824907711590588E-6</v>
      </c>
      <c r="R30" s="183">
        <v>1.6364234930752721E-4</v>
      </c>
      <c r="S30" s="183">
        <v>9.569367845988011E-4</v>
      </c>
      <c r="T30" s="183">
        <v>8.70411734623445E-5</v>
      </c>
      <c r="U30" s="183">
        <v>9.5123028295716248E-6</v>
      </c>
      <c r="V30" s="183">
        <v>1.241022559104593E-3</v>
      </c>
      <c r="W30" s="183">
        <v>2.0716400000000003E-2</v>
      </c>
      <c r="X30" s="183">
        <v>2.9265623050000003E-4</v>
      </c>
      <c r="Y30" s="183">
        <v>5.0427112190000001E-4</v>
      </c>
      <c r="Z30" s="183">
        <v>1.915063357E-4</v>
      </c>
      <c r="AA30" s="183">
        <v>5.855240453E-4</v>
      </c>
      <c r="AB30" s="183">
        <v>1.5739577334E-3</v>
      </c>
      <c r="AC30" s="183">
        <v>2.07164E-5</v>
      </c>
      <c r="AD30" s="183">
        <v>1.7116500000000001E-5</v>
      </c>
      <c r="AE30" s="184"/>
      <c r="AF30" s="183">
        <v>979.39512426889996</v>
      </c>
      <c r="AG30" s="186" t="s">
        <v>391</v>
      </c>
      <c r="AH30" s="186" t="s">
        <v>391</v>
      </c>
      <c r="AI30" s="183">
        <v>5.7217110000000004E-4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7.0391796871511696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323.08426928120002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0.87633689672944581</v>
      </c>
      <c r="J32" s="183">
        <v>1.7195407299253849</v>
      </c>
      <c r="K32" s="183">
        <v>2.1655081230571547</v>
      </c>
      <c r="L32" s="183">
        <v>0.1909860845699568</v>
      </c>
      <c r="M32" s="188" t="s">
        <v>391</v>
      </c>
      <c r="N32" s="183">
        <v>6.9014205020608861</v>
      </c>
      <c r="O32" s="183">
        <v>2.9752032001558924E-2</v>
      </c>
      <c r="P32" s="183" t="s">
        <v>390</v>
      </c>
      <c r="Q32" s="183">
        <v>7.867373095446592E-2</v>
      </c>
      <c r="R32" s="183">
        <v>2.5809165934644032</v>
      </c>
      <c r="S32" s="183">
        <v>56.708309038590862</v>
      </c>
      <c r="T32" s="183">
        <v>0.39330677931273322</v>
      </c>
      <c r="U32" s="183">
        <v>4.3310162461143074E-2</v>
      </c>
      <c r="V32" s="183">
        <v>17.471895105925665</v>
      </c>
      <c r="W32" s="183" t="s">
        <v>390</v>
      </c>
      <c r="X32" s="183">
        <v>5.4492535307553108E-4</v>
      </c>
      <c r="Y32" s="183">
        <v>3.0928195715097708E-4</v>
      </c>
      <c r="Z32" s="183">
        <v>4.5655907960382325E-4</v>
      </c>
      <c r="AA32" s="183" t="s">
        <v>390</v>
      </c>
      <c r="AB32" s="183">
        <v>1.3107663898303313E-3</v>
      </c>
      <c r="AC32" s="183" t="s">
        <v>391</v>
      </c>
      <c r="AD32" s="183" t="s">
        <v>390</v>
      </c>
      <c r="AE32" s="184"/>
      <c r="AF32" s="185" t="s">
        <v>391</v>
      </c>
      <c r="AG32" s="185" t="s">
        <v>391</v>
      </c>
      <c r="AH32" s="185" t="s">
        <v>391</v>
      </c>
      <c r="AI32" s="185" t="s">
        <v>391</v>
      </c>
      <c r="AJ32" s="185" t="s">
        <v>391</v>
      </c>
      <c r="AK32" s="183">
        <v>67291.294383661851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0.40305793527694267</v>
      </c>
      <c r="J33" s="183">
        <v>0.74640358384619121</v>
      </c>
      <c r="K33" s="183">
        <v>1.4928071676923824</v>
      </c>
      <c r="L33" s="183">
        <v>1.5823755977539246E-2</v>
      </c>
      <c r="M33" s="188" t="s">
        <v>391</v>
      </c>
      <c r="N33" s="183">
        <v>6.9984291656779718E-2</v>
      </c>
      <c r="O33" s="183" t="s">
        <v>390</v>
      </c>
      <c r="P33" s="183" t="s">
        <v>390</v>
      </c>
      <c r="Q33" s="183" t="s">
        <v>390</v>
      </c>
      <c r="R33" s="183">
        <v>2.9629776892114976E-2</v>
      </c>
      <c r="S33" s="183">
        <v>1.2322133634365164E-2</v>
      </c>
      <c r="T33" s="183">
        <v>2.1375304203693914E-2</v>
      </c>
      <c r="U33" s="183" t="s">
        <v>390</v>
      </c>
      <c r="V33" s="183">
        <v>0.11033880642144447</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67291.294383661851</v>
      </c>
      <c r="AL33" s="160" t="s">
        <v>386</v>
      </c>
    </row>
    <row r="34" spans="1:256" s="2" customFormat="1" ht="24.75" customHeight="1" thickBot="1" x14ac:dyDescent="0.3">
      <c r="A34" s="120" t="s">
        <v>70</v>
      </c>
      <c r="B34" s="120" t="s">
        <v>93</v>
      </c>
      <c r="C34" s="121" t="s">
        <v>94</v>
      </c>
      <c r="D34" s="181"/>
      <c r="E34" s="182">
        <v>4.5953219052462995</v>
      </c>
      <c r="F34" s="183">
        <v>0.43639532622907917</v>
      </c>
      <c r="G34" s="183">
        <v>1.8400123119999999E-3</v>
      </c>
      <c r="H34" s="183">
        <v>9.2000005471999993E-4</v>
      </c>
      <c r="I34" s="183">
        <v>9.6042188380969756E-2</v>
      </c>
      <c r="J34" s="183">
        <v>0.10524218850408976</v>
      </c>
      <c r="K34" s="183">
        <v>0.15006692000242891</v>
      </c>
      <c r="L34" s="183">
        <v>6.2427421581686349E-2</v>
      </c>
      <c r="M34" s="183">
        <v>1.2815701461312319</v>
      </c>
      <c r="N34" s="183">
        <v>3.6801833119999999E-5</v>
      </c>
      <c r="O34" s="183">
        <v>1.56400024624E-4</v>
      </c>
      <c r="P34" s="183">
        <v>4.8760010807199995E-4</v>
      </c>
      <c r="Q34" s="183">
        <v>9.2000547200000003E-6</v>
      </c>
      <c r="R34" s="183">
        <v>4.6000001846799995E-3</v>
      </c>
      <c r="S34" s="183">
        <v>0.15640000023939998</v>
      </c>
      <c r="T34" s="183">
        <v>6.4400001778400001E-3</v>
      </c>
      <c r="U34" s="183">
        <v>9.2000002462400002E-4</v>
      </c>
      <c r="V34" s="183">
        <v>9.2000002735999994E-2</v>
      </c>
      <c r="W34" s="183" t="s">
        <v>390</v>
      </c>
      <c r="X34" s="183">
        <v>2.7600006224399996E-3</v>
      </c>
      <c r="Y34" s="183">
        <v>4.6000008057519998E-3</v>
      </c>
      <c r="Z34" s="183">
        <v>3.4224003242160003E-3</v>
      </c>
      <c r="AA34" s="183">
        <v>7.9120025307999992E-4</v>
      </c>
      <c r="AB34" s="183">
        <v>1.1573602005487999E-2</v>
      </c>
      <c r="AC34" s="183" t="s">
        <v>391</v>
      </c>
      <c r="AD34" s="183" t="s">
        <v>391</v>
      </c>
      <c r="AE34" s="184"/>
      <c r="AF34" s="183">
        <v>3848.268</v>
      </c>
      <c r="AG34" s="186">
        <v>13.68</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5.0000000000000001E-4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2.1349999965E-6</v>
      </c>
      <c r="AD36" s="183">
        <v>1.0166666499999999E-6</v>
      </c>
      <c r="AE36" s="184"/>
      <c r="AF36" s="183">
        <v>209.14500000000001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0.44794399999999995</v>
      </c>
      <c r="F37" s="182">
        <v>2.2112000000000004E-3</v>
      </c>
      <c r="G37" s="182">
        <v>3.8834200000000002E-4</v>
      </c>
      <c r="H37" s="182" t="s">
        <v>391</v>
      </c>
      <c r="I37" s="182">
        <v>2.7640000000000005E-4</v>
      </c>
      <c r="J37" s="182">
        <v>2.7640000000000005E-4</v>
      </c>
      <c r="K37" s="182">
        <v>2.7640000000000005E-4</v>
      </c>
      <c r="L37" s="182">
        <v>6.9100000000000008E-6</v>
      </c>
      <c r="M37" s="182">
        <v>9.6741738000000022E-2</v>
      </c>
      <c r="N37" s="182">
        <v>2.0729999999999999E-6</v>
      </c>
      <c r="O37" s="182">
        <v>3.4550000000000002E-7</v>
      </c>
      <c r="P37" s="182">
        <v>1.3820000000000003E-4</v>
      </c>
      <c r="Q37" s="182">
        <v>1.6584E-4</v>
      </c>
      <c r="R37" s="182">
        <v>1.0503200000000001E-6</v>
      </c>
      <c r="S37" s="182">
        <v>1.05032E-7</v>
      </c>
      <c r="T37" s="182">
        <v>7.0482000000000003E-7</v>
      </c>
      <c r="U37" s="182">
        <v>1.5478400000000001E-5</v>
      </c>
      <c r="V37" s="182">
        <v>2.0729999999999999E-6</v>
      </c>
      <c r="W37" s="182" t="s">
        <v>390</v>
      </c>
      <c r="X37" s="182">
        <v>7.7392000000000004E-7</v>
      </c>
      <c r="Y37" s="182">
        <v>2.1835599999999999E-6</v>
      </c>
      <c r="Z37" s="182">
        <v>1.5340200000000002E-6</v>
      </c>
      <c r="AA37" s="182">
        <v>1.1553519999999998E-5</v>
      </c>
      <c r="AB37" s="183">
        <v>1.6045019999999998E-5</v>
      </c>
      <c r="AC37" s="182" t="s">
        <v>391</v>
      </c>
      <c r="AD37" s="182" t="s">
        <v>391</v>
      </c>
      <c r="AE37" s="184"/>
      <c r="AF37" s="186" t="s">
        <v>391</v>
      </c>
      <c r="AG37" s="186" t="s">
        <v>391</v>
      </c>
      <c r="AH37" s="186">
        <v>1382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6.1284006370098965</v>
      </c>
      <c r="F39" s="183">
        <v>1.0823993098946265</v>
      </c>
      <c r="G39" s="183">
        <v>6.0517617567083155</v>
      </c>
      <c r="H39" s="183">
        <v>0.13589835299999958</v>
      </c>
      <c r="I39" s="183">
        <v>0.45596271134349536</v>
      </c>
      <c r="J39" s="183">
        <v>0.62069973209349505</v>
      </c>
      <c r="K39" s="183">
        <v>1.0039937829134249</v>
      </c>
      <c r="L39" s="183">
        <v>2.0916750044732382E-2</v>
      </c>
      <c r="M39" s="183">
        <v>4.4971976371296929</v>
      </c>
      <c r="N39" s="183">
        <v>0.2315934338870318</v>
      </c>
      <c r="O39" s="183">
        <v>2.8814940924947539E-2</v>
      </c>
      <c r="P39" s="183">
        <v>4.3868428268611634E-2</v>
      </c>
      <c r="Q39" s="183">
        <v>0.18241148857394859</v>
      </c>
      <c r="R39" s="183">
        <v>0.18580458977343497</v>
      </c>
      <c r="S39" s="183">
        <v>0.2041954917493036</v>
      </c>
      <c r="T39" s="183">
        <v>0.81593234829333527</v>
      </c>
      <c r="U39" s="183">
        <v>0.21818960399793966</v>
      </c>
      <c r="V39" s="183">
        <v>1.2110029692610047</v>
      </c>
      <c r="W39" s="183">
        <v>0.24984671141139084</v>
      </c>
      <c r="X39" s="183">
        <v>1.4649336325653619E-2</v>
      </c>
      <c r="Y39" s="183">
        <v>2.357953158895576E-2</v>
      </c>
      <c r="Z39" s="183">
        <v>8.2775431262512716E-3</v>
      </c>
      <c r="AA39" s="183">
        <v>6.5977546466337647E-3</v>
      </c>
      <c r="AB39" s="183">
        <v>5.3104165687493807E-2</v>
      </c>
      <c r="AC39" s="183">
        <v>6.4359757819231908E-2</v>
      </c>
      <c r="AD39" s="183">
        <v>3.3643058059476781E-2</v>
      </c>
      <c r="AE39" s="184"/>
      <c r="AF39" s="183">
        <v>2169.4886144307716</v>
      </c>
      <c r="AG39" s="186">
        <v>8086.1087609523156</v>
      </c>
      <c r="AH39" s="183">
        <v>79708.022408853052</v>
      </c>
      <c r="AI39" s="183">
        <v>3719.9794288881112</v>
      </c>
      <c r="AJ39" s="186" t="s">
        <v>391</v>
      </c>
      <c r="AK39" s="185" t="s">
        <v>391</v>
      </c>
      <c r="AL39" s="160" t="s">
        <v>49</v>
      </c>
    </row>
    <row r="40" spans="1:256" s="2" customFormat="1" ht="24.75" customHeight="1" thickBot="1" x14ac:dyDescent="0.3">
      <c r="A40" s="120" t="s">
        <v>70</v>
      </c>
      <c r="B40" s="120" t="s">
        <v>105</v>
      </c>
      <c r="C40" s="121" t="s">
        <v>397</v>
      </c>
      <c r="D40" s="181"/>
      <c r="E40" s="182">
        <v>0.12172500000000001</v>
      </c>
      <c r="F40" s="183">
        <v>8.1075000000000019E-3</v>
      </c>
      <c r="G40" s="183">
        <v>5.0000000000000001E-4</v>
      </c>
      <c r="H40" s="183">
        <v>4.0000000000000003E-5</v>
      </c>
      <c r="I40" s="183">
        <v>5.1337499999999994E-3</v>
      </c>
      <c r="J40" s="183">
        <v>5.1337499999999994E-3</v>
      </c>
      <c r="K40" s="183">
        <v>5.1337499999999994E-3</v>
      </c>
      <c r="L40" s="183">
        <v>4.0937500000000002E-3</v>
      </c>
      <c r="M40" s="183">
        <v>3.5054999999999996E-2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209.14500000000001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9.1034456151687344</v>
      </c>
      <c r="F41" s="183">
        <v>170.47600890308223</v>
      </c>
      <c r="G41" s="183">
        <v>19.215064453302318</v>
      </c>
      <c r="H41" s="183">
        <v>0.27011475382208755</v>
      </c>
      <c r="I41" s="183">
        <v>55.840711803277877</v>
      </c>
      <c r="J41" s="183">
        <v>56.93952466834309</v>
      </c>
      <c r="K41" s="183">
        <v>61.616223241326992</v>
      </c>
      <c r="L41" s="183">
        <v>4.2914698737804686</v>
      </c>
      <c r="M41" s="183">
        <v>773.65319839464769</v>
      </c>
      <c r="N41" s="183">
        <v>1.267861758291007</v>
      </c>
      <c r="O41" s="183">
        <v>0.36745559907257114</v>
      </c>
      <c r="P41" s="183">
        <v>0.32874820988178266</v>
      </c>
      <c r="Q41" s="183">
        <v>0.38043921433527056</v>
      </c>
      <c r="R41" s="183">
        <v>1.7358302238750567</v>
      </c>
      <c r="S41" s="183">
        <v>0.58884456016983511</v>
      </c>
      <c r="T41" s="183">
        <v>0.35076700538723982</v>
      </c>
      <c r="U41" s="183">
        <v>0.17943423699603303</v>
      </c>
      <c r="V41" s="183">
        <v>3.9785515536490577</v>
      </c>
      <c r="W41" s="183">
        <v>0.14827935515328283</v>
      </c>
      <c r="X41" s="183">
        <v>14.322556332077061</v>
      </c>
      <c r="Y41" s="183">
        <v>10.767596888394687</v>
      </c>
      <c r="Z41" s="183">
        <v>5.8764642096401554</v>
      </c>
      <c r="AA41" s="183">
        <v>7.6536107420821935</v>
      </c>
      <c r="AB41" s="183">
        <v>38.620228172194082</v>
      </c>
      <c r="AC41" s="183">
        <v>8.4029623961458437</v>
      </c>
      <c r="AD41" s="183">
        <v>0.21854861415496638</v>
      </c>
      <c r="AE41" s="184"/>
      <c r="AF41" s="183" t="s">
        <v>390</v>
      </c>
      <c r="AG41" s="186">
        <v>37026.512740292179</v>
      </c>
      <c r="AH41" s="183">
        <v>98116.364538095237</v>
      </c>
      <c r="AI41" s="183">
        <v>49808.999999999993</v>
      </c>
      <c r="AJ41" s="186" t="s">
        <v>391</v>
      </c>
      <c r="AK41" s="185" t="s">
        <v>391</v>
      </c>
      <c r="AL41" s="160" t="s">
        <v>49</v>
      </c>
    </row>
    <row r="42" spans="1:256" s="2" customFormat="1" ht="24.75" customHeight="1" thickBot="1" x14ac:dyDescent="0.3">
      <c r="A42" s="120" t="s">
        <v>70</v>
      </c>
      <c r="B42" s="120" t="s">
        <v>107</v>
      </c>
      <c r="C42" s="121" t="s">
        <v>108</v>
      </c>
      <c r="D42" s="181"/>
      <c r="E42" s="182">
        <v>2.3761874999999995E-2</v>
      </c>
      <c r="F42" s="183">
        <v>0.39493562500000001</v>
      </c>
      <c r="G42" s="183">
        <v>5.0000000000000001E-4</v>
      </c>
      <c r="H42" s="183">
        <v>2.0000000000000002E-5</v>
      </c>
      <c r="I42" s="183">
        <v>1.0759999999999999E-2</v>
      </c>
      <c r="J42" s="183">
        <v>1.0759999999999999E-2</v>
      </c>
      <c r="K42" s="183">
        <v>1.0759999999999999E-2</v>
      </c>
      <c r="L42" s="183">
        <v>5.3812500000000008E-4</v>
      </c>
      <c r="M42" s="183">
        <v>3.6832237499999998</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216.5</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0.30046324989999901</v>
      </c>
      <c r="F43" s="183">
        <v>0.20209671149999989</v>
      </c>
      <c r="G43" s="183">
        <v>0.54361201659999736</v>
      </c>
      <c r="H43" s="183" t="s">
        <v>439</v>
      </c>
      <c r="I43" s="183">
        <v>0.10466142800000053</v>
      </c>
      <c r="J43" s="183">
        <v>0.12678112400000052</v>
      </c>
      <c r="K43" s="183">
        <v>0.24621400200000026</v>
      </c>
      <c r="L43" s="183">
        <v>1.3071921454895653E-2</v>
      </c>
      <c r="M43" s="183">
        <v>0.85198911229999541</v>
      </c>
      <c r="N43" s="183">
        <v>4.3215143837927815E-2</v>
      </c>
      <c r="O43" s="183">
        <v>7.0400902434404498E-3</v>
      </c>
      <c r="P43" s="183">
        <v>3.1172948727390022E-3</v>
      </c>
      <c r="Q43" s="183">
        <v>3.1719594651579849E-2</v>
      </c>
      <c r="R43" s="183">
        <v>3.1140830623008733E-2</v>
      </c>
      <c r="S43" s="183">
        <v>3.8598708340789233E-2</v>
      </c>
      <c r="T43" s="183">
        <v>0.1328478814029912</v>
      </c>
      <c r="U43" s="183">
        <v>4.0603473666521962E-3</v>
      </c>
      <c r="V43" s="183">
        <v>0.29265777735741688</v>
      </c>
      <c r="W43" s="183">
        <v>4.9482983823038E-2</v>
      </c>
      <c r="X43" s="183">
        <v>4.4373126952448752E-3</v>
      </c>
      <c r="Y43" s="183">
        <v>7.1063668300535895E-3</v>
      </c>
      <c r="Z43" s="183">
        <v>2.3882849772401131E-3</v>
      </c>
      <c r="AA43" s="183">
        <v>1.905037595537018E-3</v>
      </c>
      <c r="AB43" s="183">
        <v>1.5837002098075596E-2</v>
      </c>
      <c r="AC43" s="183">
        <v>6.3810571212278115E-3</v>
      </c>
      <c r="AD43" s="183">
        <v>4.9766752052269481E-3</v>
      </c>
      <c r="AE43" s="184"/>
      <c r="AF43" s="183">
        <v>401.15995821931023</v>
      </c>
      <c r="AG43" s="183">
        <v>628.77513756147027</v>
      </c>
      <c r="AH43" s="183">
        <v>1875.2602469790165</v>
      </c>
      <c r="AI43" s="183">
        <v>537.13431775592005</v>
      </c>
      <c r="AJ43" s="186" t="s">
        <v>391</v>
      </c>
      <c r="AK43" s="185" t="s">
        <v>391</v>
      </c>
      <c r="AL43" s="160" t="s">
        <v>49</v>
      </c>
    </row>
    <row r="44" spans="1:256" s="2" customFormat="1" ht="24.75" customHeight="1" thickBot="1" x14ac:dyDescent="0.3">
      <c r="A44" s="120" t="s">
        <v>70</v>
      </c>
      <c r="B44" s="120" t="s">
        <v>111</v>
      </c>
      <c r="C44" s="121" t="s">
        <v>112</v>
      </c>
      <c r="D44" s="181"/>
      <c r="E44" s="182">
        <v>26.593249331025245</v>
      </c>
      <c r="F44" s="183">
        <v>4.0264937734044342</v>
      </c>
      <c r="G44" s="183">
        <v>4.0136663308936006E-3</v>
      </c>
      <c r="H44" s="183">
        <v>7.5134152183203009E-3</v>
      </c>
      <c r="I44" s="183">
        <v>1.5945293026380645</v>
      </c>
      <c r="J44" s="183">
        <v>1.6952088751468772</v>
      </c>
      <c r="K44" s="183">
        <v>1.6952088751468772</v>
      </c>
      <c r="L44" s="183">
        <v>0.94724898158283866</v>
      </c>
      <c r="M44" s="183">
        <v>22.709516634977032</v>
      </c>
      <c r="N44" s="183">
        <v>3.0000000000000001E-3</v>
      </c>
      <c r="O44" s="183">
        <v>2.8758897078774324E-3</v>
      </c>
      <c r="P44" s="183">
        <v>1.7728431553736084E-3</v>
      </c>
      <c r="Q44" s="183">
        <v>3.4536663308935999E-5</v>
      </c>
      <c r="R44" s="183">
        <v>1.0040998992680801E-2</v>
      </c>
      <c r="S44" s="183">
        <v>2.0412972621494434E-2</v>
      </c>
      <c r="T44" s="183">
        <v>3.3880263711863687E-3</v>
      </c>
      <c r="U44" s="183">
        <v>1.12136663308936E-4</v>
      </c>
      <c r="V44" s="183">
        <v>0.5665352083093077</v>
      </c>
      <c r="W44" s="183" t="s">
        <v>390</v>
      </c>
      <c r="X44" s="183">
        <v>9.8645890027539949E-3</v>
      </c>
      <c r="Y44" s="183">
        <v>4.5497398589753127E-4</v>
      </c>
      <c r="Z44" s="183">
        <v>1.116032606899061E-4</v>
      </c>
      <c r="AA44" s="183">
        <v>1.78009989926808E-4</v>
      </c>
      <c r="AB44" s="183">
        <v>1.060917623926824E-2</v>
      </c>
      <c r="AC44" s="183" t="s">
        <v>390</v>
      </c>
      <c r="AD44" s="183" t="s">
        <v>390</v>
      </c>
      <c r="AE44" s="184"/>
      <c r="AF44" s="183">
        <v>15096.791222570533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0.17693637500000001</v>
      </c>
      <c r="F47" s="183">
        <v>9.7924750000000019E-3</v>
      </c>
      <c r="G47" s="183">
        <v>1.3700000000000001E-3</v>
      </c>
      <c r="H47" s="183">
        <v>6.1599999999999993E-5</v>
      </c>
      <c r="I47" s="183">
        <v>5.4265749999999995E-3</v>
      </c>
      <c r="J47" s="183">
        <v>5.4265749999999995E-3</v>
      </c>
      <c r="K47" s="183">
        <v>5.4265749999999995E-3</v>
      </c>
      <c r="L47" s="183">
        <v>4.1887999999999995E-3</v>
      </c>
      <c r="M47" s="183">
        <v>4.7691874999999988E-2</v>
      </c>
      <c r="N47" s="183">
        <v>2.2500000000000001E-6</v>
      </c>
      <c r="O47" s="183">
        <v>7.7000000000000001E-5</v>
      </c>
      <c r="P47" s="183">
        <v>4.0809999999999997E-5</v>
      </c>
      <c r="Q47" s="183">
        <v>7.7000000000000004E-7</v>
      </c>
      <c r="R47" s="183">
        <v>3.8499999999999998E-4</v>
      </c>
      <c r="S47" s="183">
        <v>1.3089999999999997E-2</v>
      </c>
      <c r="T47" s="183">
        <v>5.3899999999999998E-4</v>
      </c>
      <c r="U47" s="183">
        <v>7.7000000000000001E-5</v>
      </c>
      <c r="V47" s="183">
        <v>7.6999999999999994E-3</v>
      </c>
      <c r="W47" s="183" t="s">
        <v>390</v>
      </c>
      <c r="X47" s="183">
        <v>2.3099999999999998E-4</v>
      </c>
      <c r="Y47" s="183">
        <v>3.8499999999999993E-4</v>
      </c>
      <c r="Z47" s="183">
        <v>2.6487999999999994E-4</v>
      </c>
      <c r="AA47" s="183">
        <v>1.6323999999999999E-4</v>
      </c>
      <c r="AB47" s="183">
        <v>1.0441199999999999E-3</v>
      </c>
      <c r="AC47" s="183" t="s">
        <v>390</v>
      </c>
      <c r="AD47" s="183" t="s">
        <v>390</v>
      </c>
      <c r="AE47" s="184"/>
      <c r="AF47" s="183">
        <v>323.73399999999992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11.543800000000001</v>
      </c>
      <c r="G48" s="188" t="s">
        <v>391</v>
      </c>
      <c r="H48" s="188" t="s">
        <v>391</v>
      </c>
      <c r="I48" s="183">
        <v>0.33846300000000001</v>
      </c>
      <c r="J48" s="183">
        <v>2.3604180000000001</v>
      </c>
      <c r="K48" s="183">
        <v>5.145079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62.026000000000003</v>
      </c>
      <c r="AL48" s="160" t="s">
        <v>122</v>
      </c>
    </row>
    <row r="49" spans="1:38" s="2" customFormat="1" ht="24.75" customHeight="1" thickBot="1" x14ac:dyDescent="0.3">
      <c r="A49" s="120" t="s">
        <v>119</v>
      </c>
      <c r="B49" s="120" t="s">
        <v>123</v>
      </c>
      <c r="C49" s="121" t="s">
        <v>124</v>
      </c>
      <c r="D49" s="181"/>
      <c r="E49" s="182">
        <v>4.1583300001999987E-2</v>
      </c>
      <c r="F49" s="182">
        <v>0.32858583270000008</v>
      </c>
      <c r="G49" s="182">
        <v>0.13198290000000004</v>
      </c>
      <c r="H49" s="182">
        <v>9.1035999999999999E-3</v>
      </c>
      <c r="I49" s="182">
        <v>0.29451826999999992</v>
      </c>
      <c r="J49" s="182">
        <v>0.46678190200000008</v>
      </c>
      <c r="K49" s="182">
        <v>0.63101388800099989</v>
      </c>
      <c r="L49" s="182">
        <v>0.14431395229999996</v>
      </c>
      <c r="M49" s="182">
        <v>0.175325652</v>
      </c>
      <c r="N49" s="182" t="s">
        <v>390</v>
      </c>
      <c r="O49" s="182" t="s">
        <v>390</v>
      </c>
      <c r="P49" s="182" t="s">
        <v>390</v>
      </c>
      <c r="Q49" s="182" t="s">
        <v>390</v>
      </c>
      <c r="R49" s="182" t="s">
        <v>390</v>
      </c>
      <c r="S49" s="182" t="s">
        <v>390</v>
      </c>
      <c r="T49" s="182" t="s">
        <v>390</v>
      </c>
      <c r="U49" s="182" t="s">
        <v>390</v>
      </c>
      <c r="V49" s="182" t="s">
        <v>390</v>
      </c>
      <c r="W49" s="182" t="s">
        <v>390</v>
      </c>
      <c r="X49" s="182">
        <v>3.4801725502944331E-2</v>
      </c>
      <c r="Y49" s="182">
        <v>4.279612631218991E-2</v>
      </c>
      <c r="Z49" s="182">
        <v>2.579898262516845E-2</v>
      </c>
      <c r="AA49" s="182">
        <v>1.1044143299543412E-2</v>
      </c>
      <c r="AB49" s="183">
        <v>0.11444097773984609</v>
      </c>
      <c r="AC49" s="182" t="s">
        <v>390</v>
      </c>
      <c r="AD49" s="182" t="s">
        <v>390</v>
      </c>
      <c r="AE49" s="184"/>
      <c r="AF49" s="186" t="s">
        <v>391</v>
      </c>
      <c r="AG49" s="186" t="s">
        <v>391</v>
      </c>
      <c r="AH49" s="186" t="s">
        <v>391</v>
      </c>
      <c r="AI49" s="186" t="s">
        <v>391</v>
      </c>
      <c r="AJ49" s="186" t="s">
        <v>391</v>
      </c>
      <c r="AK49" s="186">
        <v>4.3419999999999996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9.8688230000000002E-2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0.31331999999999999</v>
      </c>
      <c r="AL51" s="160" t="s">
        <v>130</v>
      </c>
    </row>
    <row r="52" spans="1:38" s="2" customFormat="1" ht="24.75" customHeight="1" thickBot="1" x14ac:dyDescent="0.3">
      <c r="A52" s="120" t="s">
        <v>119</v>
      </c>
      <c r="B52" s="123" t="s">
        <v>131</v>
      </c>
      <c r="C52" s="125" t="s">
        <v>399</v>
      </c>
      <c r="D52" s="192"/>
      <c r="E52" s="183">
        <v>0.12734414000000002</v>
      </c>
      <c r="F52" s="183">
        <v>0.20893205374999999</v>
      </c>
      <c r="G52" s="183">
        <v>1.7127840570000001</v>
      </c>
      <c r="H52" s="183">
        <v>3.6700000000000001E-3</v>
      </c>
      <c r="I52" s="183">
        <v>3.2127579999999996E-3</v>
      </c>
      <c r="J52" s="183">
        <v>5.0158300000000006E-3</v>
      </c>
      <c r="K52" s="183">
        <v>6.1515869999999992E-3</v>
      </c>
      <c r="L52" s="183" t="s">
        <v>391</v>
      </c>
      <c r="M52" s="183">
        <v>0.13264238</v>
      </c>
      <c r="N52" s="183">
        <v>2.3238000000000002E-2</v>
      </c>
      <c r="O52" s="183">
        <v>3.8730000000000001E-3</v>
      </c>
      <c r="P52" s="183">
        <v>4.6476E-3</v>
      </c>
      <c r="Q52" s="183">
        <v>7.7460000000000007E-4</v>
      </c>
      <c r="R52" s="183">
        <v>7.7460000000000007E-4</v>
      </c>
      <c r="S52" s="183">
        <v>9.2952E-3</v>
      </c>
      <c r="T52" s="183">
        <v>4.1053800000000001E-2</v>
      </c>
      <c r="U52" s="183">
        <v>7.7460000000000007E-4</v>
      </c>
      <c r="V52" s="183">
        <v>7.7460000000000003E-3</v>
      </c>
      <c r="W52" s="183">
        <v>9.2952E-3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7.7460000000000004</v>
      </c>
      <c r="AL52" s="160" t="s">
        <v>132</v>
      </c>
    </row>
    <row r="53" spans="1:38" s="2" customFormat="1" ht="24.75" customHeight="1" thickBot="1" x14ac:dyDescent="0.3">
      <c r="A53" s="120" t="s">
        <v>119</v>
      </c>
      <c r="B53" s="123" t="s">
        <v>133</v>
      </c>
      <c r="C53" s="125" t="s">
        <v>134</v>
      </c>
      <c r="D53" s="192"/>
      <c r="E53" s="188" t="s">
        <v>391</v>
      </c>
      <c r="F53" s="183">
        <v>0.206178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5.7649999999999997</v>
      </c>
      <c r="AL53" s="160" t="s">
        <v>135</v>
      </c>
    </row>
    <row r="54" spans="1:38" s="2" customFormat="1" ht="23.4" thickBot="1" x14ac:dyDescent="0.3">
      <c r="A54" s="120" t="s">
        <v>119</v>
      </c>
      <c r="B54" s="123" t="s">
        <v>136</v>
      </c>
      <c r="C54" s="125" t="s">
        <v>137</v>
      </c>
      <c r="D54" s="192"/>
      <c r="E54" s="182" t="s">
        <v>391</v>
      </c>
      <c r="F54" s="183">
        <v>1.3580823836382496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7522.84</v>
      </c>
      <c r="AL54" s="160" t="s">
        <v>425</v>
      </c>
    </row>
    <row r="55" spans="1:38" s="2" customFormat="1" ht="24.75" customHeight="1" thickBot="1" x14ac:dyDescent="0.3">
      <c r="A55" s="120" t="s">
        <v>119</v>
      </c>
      <c r="B55" s="123" t="s">
        <v>138</v>
      </c>
      <c r="C55" s="125" t="s">
        <v>139</v>
      </c>
      <c r="D55" s="192"/>
      <c r="E55" s="182">
        <v>5.5413000000000004E-2</v>
      </c>
      <c r="F55" s="183">
        <v>4.3399999999999992E-4</v>
      </c>
      <c r="G55" s="183">
        <v>0.36389000000000005</v>
      </c>
      <c r="H55" s="183" t="s">
        <v>390</v>
      </c>
      <c r="I55" s="183">
        <v>7.5265000000000005E-5</v>
      </c>
      <c r="J55" s="183">
        <v>1.2902500000000001E-4</v>
      </c>
      <c r="K55" s="183">
        <v>2.1504199999999998E-4</v>
      </c>
      <c r="L55" s="183">
        <v>1.8063599999999998E-5</v>
      </c>
      <c r="M55" s="183">
        <v>3.5300000000000006E-3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322.23809065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5.8302578000000008E-2</v>
      </c>
      <c r="J57" s="182">
        <v>8.6862952000000049E-2</v>
      </c>
      <c r="K57" s="182">
        <v>0.10087755930000002</v>
      </c>
      <c r="L57" s="182">
        <v>1.7490773400000001E-3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3045.0549999999998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3.4781253000000033E-2</v>
      </c>
      <c r="J58" s="182">
        <v>5.2624028999999982E-2</v>
      </c>
      <c r="K58" s="182">
        <v>7.027033810000001E-2</v>
      </c>
      <c r="L58" s="182">
        <v>1.5999376380000015E-4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1040.3810000000001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4.5732099999999994E-3</v>
      </c>
      <c r="J59" s="182">
        <v>5.6845119999999983E-3</v>
      </c>
      <c r="K59" s="182">
        <v>6.1934809999999981E-3</v>
      </c>
      <c r="L59" s="182">
        <v>2.8353901999999996E-6</v>
      </c>
      <c r="M59" s="182" t="s">
        <v>390</v>
      </c>
      <c r="N59" s="182">
        <v>6.2308477569300003</v>
      </c>
      <c r="O59" s="182">
        <v>9.8096002512999977E-2</v>
      </c>
      <c r="P59" s="182">
        <v>4.6878506912999994E-3</v>
      </c>
      <c r="Q59" s="182">
        <v>0.20158453281899996</v>
      </c>
      <c r="R59" s="182">
        <v>0.45192288751300008</v>
      </c>
      <c r="S59" s="182">
        <v>0.33982062253369999</v>
      </c>
      <c r="T59" s="182">
        <v>0.46199246281899981</v>
      </c>
      <c r="U59" s="182">
        <v>1.9192190234799993</v>
      </c>
      <c r="V59" s="182">
        <v>0.70934622392700009</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1654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0.45960261299999994</v>
      </c>
      <c r="J60" s="183">
        <v>1.5603826310000002</v>
      </c>
      <c r="K60" s="183">
        <v>3.0583216600000003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84501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0.20914815829</v>
      </c>
      <c r="J61" s="183">
        <v>2.09078869438</v>
      </c>
      <c r="K61" s="183">
        <v>6.3646144216400007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4900321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4.8562055600000008E-2</v>
      </c>
      <c r="G63" s="182">
        <v>8.2600219999999988E-3</v>
      </c>
      <c r="H63" s="182">
        <v>2.6546455999999993E-2</v>
      </c>
      <c r="I63" s="182">
        <v>4.8604797999999998E-2</v>
      </c>
      <c r="J63" s="182">
        <v>8.2055983999999971E-2</v>
      </c>
      <c r="K63" s="182">
        <v>0.12404500799999998</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0.25364500000000001</v>
      </c>
      <c r="F64" s="182" t="s">
        <v>390</v>
      </c>
      <c r="G64" s="182" t="s">
        <v>390</v>
      </c>
      <c r="H64" s="182">
        <v>2.5364500000000004E-3</v>
      </c>
      <c r="I64" s="182" t="s">
        <v>391</v>
      </c>
      <c r="J64" s="182" t="s">
        <v>391</v>
      </c>
      <c r="K64" s="182" t="s">
        <v>391</v>
      </c>
      <c r="L64" s="182" t="s">
        <v>391</v>
      </c>
      <c r="M64" s="182">
        <v>2.5364499999999998E-2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253.64500000000001</v>
      </c>
      <c r="AL64" s="160" t="s">
        <v>160</v>
      </c>
    </row>
    <row r="65" spans="1:38" s="2" customFormat="1" ht="24.75" customHeight="1" thickBot="1" x14ac:dyDescent="0.3">
      <c r="A65" s="120" t="s">
        <v>53</v>
      </c>
      <c r="B65" s="123" t="s">
        <v>161</v>
      </c>
      <c r="C65" s="121" t="s">
        <v>162</v>
      </c>
      <c r="D65" s="181"/>
      <c r="E65" s="182">
        <v>0.29922060000000006</v>
      </c>
      <c r="F65" s="182" t="s">
        <v>391</v>
      </c>
      <c r="G65" s="182" t="s">
        <v>391</v>
      </c>
      <c r="H65" s="182">
        <v>7.1228799999999995E-2</v>
      </c>
      <c r="I65" s="182">
        <v>2.7999999999999996E-5</v>
      </c>
      <c r="J65" s="182" t="s">
        <v>391</v>
      </c>
      <c r="K65" s="182" t="s">
        <v>391</v>
      </c>
      <c r="L65" s="182">
        <v>5.0399999999999985E-7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556.36900000000003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2.0681499999999998E-2</v>
      </c>
      <c r="F68" s="182">
        <v>6.0432499999999996E-4</v>
      </c>
      <c r="G68" s="182">
        <v>1.01142E-2</v>
      </c>
      <c r="H68" s="182" t="s">
        <v>391</v>
      </c>
      <c r="I68" s="182">
        <v>3.4609799999999998E-3</v>
      </c>
      <c r="J68" s="182">
        <v>4.9030549999999999E-3</v>
      </c>
      <c r="K68" s="182">
        <v>5.7682999999999996E-3</v>
      </c>
      <c r="L68" s="182">
        <v>6.2297639999999994E-5</v>
      </c>
      <c r="M68" s="182">
        <v>1.1410999999999999E-3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41.277000000000001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0.62371044999999969</v>
      </c>
      <c r="F70" s="182">
        <v>0.52854229540143094</v>
      </c>
      <c r="G70" s="182">
        <v>0.5579712980999999</v>
      </c>
      <c r="H70" s="182">
        <v>0.19084994</v>
      </c>
      <c r="I70" s="182">
        <v>8.0186887999999998E-2</v>
      </c>
      <c r="J70" s="182">
        <v>0.12902071199999995</v>
      </c>
      <c r="K70" s="182">
        <v>0.19338413653600001</v>
      </c>
      <c r="L70" s="182">
        <v>1.4433639839999998E-3</v>
      </c>
      <c r="M70" s="182">
        <v>8.6175785999999976E-2</v>
      </c>
      <c r="N70" s="182" t="s">
        <v>390</v>
      </c>
      <c r="O70" s="182">
        <v>2.02E-4</v>
      </c>
      <c r="P70" s="182">
        <v>0.12135300000000002</v>
      </c>
      <c r="Q70" s="182">
        <v>6.0000000000000001E-3</v>
      </c>
      <c r="R70" s="182" t="s">
        <v>390</v>
      </c>
      <c r="S70" s="182" t="s">
        <v>390</v>
      </c>
      <c r="T70" s="182">
        <v>1.2199999999999999E-3</v>
      </c>
      <c r="U70" s="182" t="s">
        <v>390</v>
      </c>
      <c r="V70" s="182">
        <v>1.2999999999999999E-2</v>
      </c>
      <c r="W70" s="182">
        <v>1.4E-2</v>
      </c>
      <c r="X70" s="182" t="s">
        <v>390</v>
      </c>
      <c r="Y70" s="182" t="s">
        <v>390</v>
      </c>
      <c r="Z70" s="182" t="s">
        <v>390</v>
      </c>
      <c r="AA70" s="182" t="s">
        <v>390</v>
      </c>
      <c r="AB70" s="183">
        <v>1.0000000000000001E-5</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0.79959083700000022</v>
      </c>
      <c r="F72" s="182">
        <v>1.1910000000000001</v>
      </c>
      <c r="G72" s="182">
        <v>0.27712621981000013</v>
      </c>
      <c r="H72" s="182" t="s">
        <v>390</v>
      </c>
      <c r="I72" s="182">
        <v>1.0562862819999996</v>
      </c>
      <c r="J72" s="182">
        <v>1.4856468409999994</v>
      </c>
      <c r="K72" s="182">
        <v>1.7387333195869998</v>
      </c>
      <c r="L72" s="182">
        <v>3.8026306151999986E-3</v>
      </c>
      <c r="M72" s="182">
        <v>27.844964324999999</v>
      </c>
      <c r="N72" s="182">
        <v>5.2091227224144854</v>
      </c>
      <c r="O72" s="182">
        <v>0.30333577960492841</v>
      </c>
      <c r="P72" s="182">
        <v>0.49178822720560339</v>
      </c>
      <c r="Q72" s="182">
        <v>0.18593146118606405</v>
      </c>
      <c r="R72" s="182">
        <v>0.82011832979999988</v>
      </c>
      <c r="S72" s="182">
        <v>0.125207234</v>
      </c>
      <c r="T72" s="182">
        <v>0.39780258349999997</v>
      </c>
      <c r="U72" s="182">
        <v>1.7231291999999999E-2</v>
      </c>
      <c r="V72" s="182">
        <v>11.51466668139027</v>
      </c>
      <c r="W72" s="182">
        <v>4.4412664211072403</v>
      </c>
      <c r="X72" s="182">
        <v>3.9442942194612054E-3</v>
      </c>
      <c r="Y72" s="182">
        <v>1.8433801420392075E-2</v>
      </c>
      <c r="Z72" s="182">
        <v>6.2680095696150545E-3</v>
      </c>
      <c r="AA72" s="182">
        <v>8.4891477178398067E-4</v>
      </c>
      <c r="AB72" s="183">
        <v>2.9495019981252316E-2</v>
      </c>
      <c r="AC72" s="182" t="s">
        <v>439</v>
      </c>
      <c r="AD72" s="182">
        <v>0.17422187241395917</v>
      </c>
      <c r="AE72" s="184"/>
      <c r="AF72" s="191" t="s">
        <v>391</v>
      </c>
      <c r="AG72" s="191" t="s">
        <v>391</v>
      </c>
      <c r="AH72" s="191" t="s">
        <v>391</v>
      </c>
      <c r="AI72" s="191" t="s">
        <v>391</v>
      </c>
      <c r="AJ72" s="191" t="s">
        <v>391</v>
      </c>
      <c r="AK72" s="183">
        <v>6275.8537000000006</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9.1440000000000005E-5</v>
      </c>
      <c r="J73" s="182">
        <v>1.3041499999999999E-4</v>
      </c>
      <c r="K73" s="182">
        <v>1.5590000000000002E-4</v>
      </c>
      <c r="L73" s="182">
        <v>9.1440000000000009E-6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2.6412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4.8544105999999983E-2</v>
      </c>
      <c r="J74" s="182">
        <v>6.0476923999999967E-2</v>
      </c>
      <c r="K74" s="182">
        <v>6.9561010315000005E-2</v>
      </c>
      <c r="L74" s="182">
        <v>1.1165144379999996E-3</v>
      </c>
      <c r="M74" s="182" t="s">
        <v>390</v>
      </c>
      <c r="N74" s="182">
        <v>0.1719036224251293</v>
      </c>
      <c r="O74" s="182">
        <v>1.8335008537279287E-2</v>
      </c>
      <c r="P74" s="182">
        <v>9.1671807668176467E-2</v>
      </c>
      <c r="Q74" s="182">
        <v>1.7794900784235925E-2</v>
      </c>
      <c r="R74" s="182">
        <v>1.14314E-2</v>
      </c>
      <c r="S74" s="182">
        <v>3.0104599999999995E-2</v>
      </c>
      <c r="T74" s="182">
        <v>4.595E-4</v>
      </c>
      <c r="U74" s="182" t="s">
        <v>390</v>
      </c>
      <c r="V74" s="182">
        <v>0.61897687826350822</v>
      </c>
      <c r="W74" s="182">
        <v>0.508065705882353</v>
      </c>
      <c r="X74" s="182" t="s">
        <v>390</v>
      </c>
      <c r="Y74" s="182" t="s">
        <v>390</v>
      </c>
      <c r="Z74" s="182" t="s">
        <v>390</v>
      </c>
      <c r="AA74" s="182" t="s">
        <v>390</v>
      </c>
      <c r="AB74" s="182">
        <v>3.0343792696792684E-2</v>
      </c>
      <c r="AC74" s="182" t="s">
        <v>391</v>
      </c>
      <c r="AD74" s="182">
        <v>3.7870981575261757E-3</v>
      </c>
      <c r="AE74" s="184"/>
      <c r="AF74" s="191" t="s">
        <v>391</v>
      </c>
      <c r="AG74" s="191" t="s">
        <v>391</v>
      </c>
      <c r="AH74" s="191" t="s">
        <v>391</v>
      </c>
      <c r="AI74" s="191" t="s">
        <v>391</v>
      </c>
      <c r="AJ74" s="191" t="s">
        <v>391</v>
      </c>
      <c r="AK74" s="186">
        <v>58.822699999999998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2.0472E-5</v>
      </c>
      <c r="J75" s="194">
        <v>2.9002000000000001E-5</v>
      </c>
      <c r="K75" s="194">
        <v>3.4119999999999999E-5</v>
      </c>
      <c r="L75" s="194" t="s">
        <v>390</v>
      </c>
      <c r="M75" s="194" t="s">
        <v>390</v>
      </c>
      <c r="N75" s="194">
        <v>1.5990000000000001E-2</v>
      </c>
      <c r="O75" s="194">
        <v>1.5399999999999999E-3</v>
      </c>
      <c r="P75" s="194">
        <v>1.8E-3</v>
      </c>
      <c r="Q75" s="194">
        <v>9.3000000000000005E-4</v>
      </c>
      <c r="R75" s="194" t="s">
        <v>390</v>
      </c>
      <c r="S75" s="194" t="s">
        <v>390</v>
      </c>
      <c r="T75" s="194" t="s">
        <v>390</v>
      </c>
      <c r="U75" s="194" t="s">
        <v>390</v>
      </c>
      <c r="V75" s="194">
        <v>9.4000000000000004E-3</v>
      </c>
      <c r="W75" s="194">
        <v>8.0400000000000003E-4</v>
      </c>
      <c r="X75" s="194" t="s">
        <v>390</v>
      </c>
      <c r="Y75" s="194" t="s">
        <v>390</v>
      </c>
      <c r="Z75" s="194" t="s">
        <v>390</v>
      </c>
      <c r="AA75" s="194" t="s">
        <v>390</v>
      </c>
      <c r="AB75" s="183">
        <v>1.9488E-5</v>
      </c>
      <c r="AC75" s="194" t="s">
        <v>390</v>
      </c>
      <c r="AD75" s="194">
        <v>8.9400000000000005E-5</v>
      </c>
      <c r="AE75" s="184"/>
      <c r="AF75" s="191" t="s">
        <v>391</v>
      </c>
      <c r="AG75" s="191" t="s">
        <v>391</v>
      </c>
      <c r="AH75" s="191" t="s">
        <v>391</v>
      </c>
      <c r="AI75" s="191" t="s">
        <v>391</v>
      </c>
      <c r="AJ75" s="191" t="s">
        <v>391</v>
      </c>
      <c r="AK75" s="190">
        <v>7.54</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4.6387400000000008E-4</v>
      </c>
      <c r="J76" s="183">
        <v>6.4333200000000015E-4</v>
      </c>
      <c r="K76" s="183">
        <v>7.521619999999999E-4</v>
      </c>
      <c r="L76" s="183" t="s">
        <v>390</v>
      </c>
      <c r="M76" s="182" t="s">
        <v>390</v>
      </c>
      <c r="N76" s="183">
        <v>0.78753492200000008</v>
      </c>
      <c r="O76" s="183">
        <v>9.8563629999999999E-3</v>
      </c>
      <c r="P76" s="183">
        <v>1.3177792499999999E-2</v>
      </c>
      <c r="Q76" s="183">
        <v>3.4488931E-2</v>
      </c>
      <c r="R76" s="183">
        <v>3.9500000000000004E-3</v>
      </c>
      <c r="S76" s="183">
        <v>6.0499999999999998E-3</v>
      </c>
      <c r="T76" s="183">
        <v>5.6499999999999996E-3</v>
      </c>
      <c r="U76" s="183">
        <v>1.8600000000000001E-3</v>
      </c>
      <c r="V76" s="183">
        <v>4.6100000000000004E-3</v>
      </c>
      <c r="W76" s="183">
        <v>6.6280129999999993E-2</v>
      </c>
      <c r="X76" s="183" t="s">
        <v>390</v>
      </c>
      <c r="Y76" s="183" t="s">
        <v>390</v>
      </c>
      <c r="Z76" s="183" t="s">
        <v>390</v>
      </c>
      <c r="AA76" s="183" t="s">
        <v>390</v>
      </c>
      <c r="AB76" s="183">
        <v>4.8779647899999996E-4</v>
      </c>
      <c r="AC76" s="183" t="s">
        <v>390</v>
      </c>
      <c r="AD76" s="183">
        <v>2.3253699999999998E-6</v>
      </c>
      <c r="AE76" s="184"/>
      <c r="AF76" s="191" t="s">
        <v>391</v>
      </c>
      <c r="AG76" s="191" t="s">
        <v>391</v>
      </c>
      <c r="AH76" s="191" t="s">
        <v>391</v>
      </c>
      <c r="AI76" s="191" t="s">
        <v>391</v>
      </c>
      <c r="AJ76" s="191" t="s">
        <v>391</v>
      </c>
      <c r="AK76" s="183">
        <v>30.614999999999998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0.37145</v>
      </c>
      <c r="O77" s="194">
        <v>8.993000000000001E-2</v>
      </c>
      <c r="P77" s="194">
        <v>5.865E-4</v>
      </c>
      <c r="Q77" s="194">
        <v>1.1730000000000001E-2</v>
      </c>
      <c r="R77" s="194" t="s">
        <v>390</v>
      </c>
      <c r="S77" s="194" t="s">
        <v>390</v>
      </c>
      <c r="T77" s="194" t="s">
        <v>390</v>
      </c>
      <c r="U77" s="194" t="s">
        <v>390</v>
      </c>
      <c r="V77" s="194">
        <v>0.10391111460753873</v>
      </c>
      <c r="W77" s="194">
        <v>1.9550000000000001E-3</v>
      </c>
      <c r="X77" s="194" t="s">
        <v>390</v>
      </c>
      <c r="Y77" s="194" t="s">
        <v>390</v>
      </c>
      <c r="Z77" s="194" t="s">
        <v>390</v>
      </c>
      <c r="AA77" s="194" t="s">
        <v>390</v>
      </c>
      <c r="AB77" s="183" t="s">
        <v>390</v>
      </c>
      <c r="AC77" s="194" t="s">
        <v>390</v>
      </c>
      <c r="AD77" s="194">
        <v>1.4076000000000001E-6</v>
      </c>
      <c r="AE77" s="184"/>
      <c r="AF77" s="191" t="s">
        <v>391</v>
      </c>
      <c r="AG77" s="191" t="s">
        <v>391</v>
      </c>
      <c r="AH77" s="191" t="s">
        <v>391</v>
      </c>
      <c r="AI77" s="191" t="s">
        <v>391</v>
      </c>
      <c r="AJ77" s="191" t="s">
        <v>391</v>
      </c>
      <c r="AK77" s="186">
        <v>0.39100000000000001</v>
      </c>
      <c r="AL77" s="160" t="s">
        <v>196</v>
      </c>
    </row>
    <row r="78" spans="1:38" s="2" customFormat="1" ht="24.75" customHeight="1" thickBot="1" x14ac:dyDescent="0.3">
      <c r="A78" s="120" t="s">
        <v>53</v>
      </c>
      <c r="B78" s="120" t="s">
        <v>197</v>
      </c>
      <c r="C78" s="121" t="s">
        <v>198</v>
      </c>
      <c r="D78" s="181"/>
      <c r="E78" s="182" t="s">
        <v>390</v>
      </c>
      <c r="F78" s="182" t="s">
        <v>390</v>
      </c>
      <c r="G78" s="182">
        <v>1.3800000000000001E-6</v>
      </c>
      <c r="H78" s="182" t="s">
        <v>390</v>
      </c>
      <c r="I78" s="182">
        <v>2.2687235999999998E-4</v>
      </c>
      <c r="J78" s="182">
        <v>2.9829514E-4</v>
      </c>
      <c r="K78" s="182">
        <v>3.8193999999999999E-4</v>
      </c>
      <c r="L78" s="182">
        <v>2.2687235999999998E-7</v>
      </c>
      <c r="M78" s="182" t="s">
        <v>390</v>
      </c>
      <c r="N78" s="182">
        <v>8.0000000000000004E-4</v>
      </c>
      <c r="O78" s="182">
        <v>8.0000000000000004E-4</v>
      </c>
      <c r="P78" s="182">
        <v>1.9964000000000001E-4</v>
      </c>
      <c r="Q78" s="182">
        <v>4.4008900000000002E-3</v>
      </c>
      <c r="R78" s="182" t="s">
        <v>390</v>
      </c>
      <c r="S78" s="182">
        <v>1.21E-2</v>
      </c>
      <c r="T78" s="182">
        <v>1.1283999999999999E-3</v>
      </c>
      <c r="U78" s="182" t="s">
        <v>390</v>
      </c>
      <c r="V78" s="182">
        <v>0.19825400000000001</v>
      </c>
      <c r="W78" s="182">
        <v>0.434</v>
      </c>
      <c r="X78" s="182" t="s">
        <v>390</v>
      </c>
      <c r="Y78" s="182" t="s">
        <v>390</v>
      </c>
      <c r="Z78" s="182" t="s">
        <v>390</v>
      </c>
      <c r="AA78" s="182" t="s">
        <v>390</v>
      </c>
      <c r="AB78" s="183">
        <v>1.7686000000000001E-4</v>
      </c>
      <c r="AC78" s="182" t="s">
        <v>390</v>
      </c>
      <c r="AD78" s="182">
        <v>3.2116000000000002E-5</v>
      </c>
      <c r="AE78" s="184"/>
      <c r="AF78" s="186" t="s">
        <v>391</v>
      </c>
      <c r="AG78" s="186" t="s">
        <v>391</v>
      </c>
      <c r="AH78" s="186" t="s">
        <v>391</v>
      </c>
      <c r="AI78" s="186" t="s">
        <v>391</v>
      </c>
      <c r="AJ78" s="186" t="s">
        <v>391</v>
      </c>
      <c r="AK78" s="186">
        <v>8.68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0.21476600784999994</v>
      </c>
      <c r="F80" s="182">
        <v>0.41745237161999998</v>
      </c>
      <c r="G80" s="182">
        <v>0.18426478254800008</v>
      </c>
      <c r="H80" s="182">
        <v>2.3244289999999998E-3</v>
      </c>
      <c r="I80" s="182">
        <v>4.4327091639999962E-2</v>
      </c>
      <c r="J80" s="182">
        <v>6.6507825859999967E-2</v>
      </c>
      <c r="K80" s="182">
        <v>8.5383285980000154E-2</v>
      </c>
      <c r="L80" s="182">
        <v>5.9663426400000005E-6</v>
      </c>
      <c r="M80" s="182">
        <v>0.21143774784000002</v>
      </c>
      <c r="N80" s="183">
        <v>0.44563999999999998</v>
      </c>
      <c r="O80" s="183">
        <v>1.0190000000000001E-2</v>
      </c>
      <c r="P80" s="183">
        <v>1.42282E-3</v>
      </c>
      <c r="Q80" s="183">
        <v>2.5000000000000001E-4</v>
      </c>
      <c r="R80" s="183">
        <v>0.6647765590000001</v>
      </c>
      <c r="S80" s="183">
        <v>0.21239796799999999</v>
      </c>
      <c r="T80" s="183">
        <v>0.63098723000000034</v>
      </c>
      <c r="U80" s="183">
        <v>5.0000000000000002E-5</v>
      </c>
      <c r="V80" s="183">
        <v>2.8693979830000003</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12.2809104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0.33646000000000004</v>
      </c>
      <c r="G83" s="183" t="s">
        <v>390</v>
      </c>
      <c r="H83" s="183" t="s">
        <v>391</v>
      </c>
      <c r="I83" s="183">
        <v>5.3160680000000009E-2</v>
      </c>
      <c r="J83" s="183">
        <v>0.35530176000000008</v>
      </c>
      <c r="K83" s="183">
        <v>1.2449020000000002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0.752</v>
      </c>
      <c r="AL83" s="160" t="s">
        <v>385</v>
      </c>
    </row>
    <row r="84" spans="1:38" s="2" customFormat="1" ht="24.75" customHeight="1" thickBot="1" x14ac:dyDescent="0.3">
      <c r="A84" s="120" t="s">
        <v>53</v>
      </c>
      <c r="B84" s="129" t="s">
        <v>213</v>
      </c>
      <c r="C84" s="130" t="s">
        <v>214</v>
      </c>
      <c r="D84" s="122"/>
      <c r="E84" s="183" t="s">
        <v>390</v>
      </c>
      <c r="F84" s="183">
        <v>6.5163E-3</v>
      </c>
      <c r="G84" s="183" t="s">
        <v>391</v>
      </c>
      <c r="H84" s="183" t="s">
        <v>391</v>
      </c>
      <c r="I84" s="183">
        <v>1.7024719999999998E-3</v>
      </c>
      <c r="J84" s="183">
        <v>2.4118349999999998E-3</v>
      </c>
      <c r="K84" s="183">
        <v>2.8374532899999999E-3</v>
      </c>
      <c r="L84" s="183">
        <v>2.2132135999999996E-7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37.531089599999994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16.754999999999999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0.10530966299999994</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10.618</v>
      </c>
      <c r="G90" s="183" t="s">
        <v>391</v>
      </c>
      <c r="H90" s="183" t="s">
        <v>391</v>
      </c>
      <c r="I90" s="183">
        <v>6.5011963636363648E-5</v>
      </c>
      <c r="J90" s="183">
        <v>9.7517945454545472E-4</v>
      </c>
      <c r="K90" s="183">
        <v>1.1918860000000003E-3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4.2547096345E-2</v>
      </c>
      <c r="F91" s="183">
        <v>0.17065463086900001</v>
      </c>
      <c r="G91" s="183">
        <v>6.6083156800000008E-3</v>
      </c>
      <c r="H91" s="183">
        <v>9.6782999608750003E-2</v>
      </c>
      <c r="I91" s="183">
        <v>0.74332680453499989</v>
      </c>
      <c r="J91" s="183">
        <v>0.84831587285499999</v>
      </c>
      <c r="K91" s="183">
        <v>0.87000077629499994</v>
      </c>
      <c r="L91" s="183" t="s">
        <v>390</v>
      </c>
      <c r="M91" s="183">
        <v>1.3006438959475</v>
      </c>
      <c r="N91" s="183">
        <v>1.715536256</v>
      </c>
      <c r="O91" s="183">
        <v>0.12917301783500001</v>
      </c>
      <c r="P91" s="183">
        <v>1.24726488E-4</v>
      </c>
      <c r="Q91" s="183">
        <v>2.9102847200000006E-3</v>
      </c>
      <c r="R91" s="183">
        <v>3.4135670399999998E-2</v>
      </c>
      <c r="S91" s="183">
        <v>1.097488201515</v>
      </c>
      <c r="T91" s="183">
        <v>0.12861277275749999</v>
      </c>
      <c r="U91" s="183" t="s">
        <v>390</v>
      </c>
      <c r="V91" s="183">
        <v>0.63189509275750011</v>
      </c>
      <c r="W91" s="183">
        <v>2.3321204725000001E-3</v>
      </c>
      <c r="X91" s="183">
        <v>2.5886537244749997E-3</v>
      </c>
      <c r="Y91" s="183">
        <v>1.0494542126249999E-3</v>
      </c>
      <c r="Z91" s="183">
        <v>1.0494542126249999E-3</v>
      </c>
      <c r="AA91" s="183">
        <v>1.0494542126249999E-3</v>
      </c>
      <c r="AB91" s="183">
        <v>5.73701636235E-3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7.0000000000000007E-5</v>
      </c>
      <c r="G92" s="194">
        <v>2.8841200000000001E-2</v>
      </c>
      <c r="H92" s="194" t="s">
        <v>390</v>
      </c>
      <c r="I92" s="194">
        <v>4.1920699999999991E-3</v>
      </c>
      <c r="J92" s="194">
        <v>6.4685569999999998E-3</v>
      </c>
      <c r="K92" s="194">
        <v>1.1207472190000005E-2</v>
      </c>
      <c r="L92" s="194">
        <v>1.0899381999999997E-4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682.55192199999999</v>
      </c>
      <c r="AL92" s="160" t="s">
        <v>231</v>
      </c>
    </row>
    <row r="93" spans="1:38" s="2" customFormat="1" ht="24.75" customHeight="1" thickBot="1" x14ac:dyDescent="0.3">
      <c r="A93" s="120" t="s">
        <v>53</v>
      </c>
      <c r="B93" s="123" t="s">
        <v>232</v>
      </c>
      <c r="C93" s="121" t="s">
        <v>405</v>
      </c>
      <c r="D93" s="189"/>
      <c r="E93" s="194" t="s">
        <v>391</v>
      </c>
      <c r="F93" s="182">
        <v>3.5426263799999997</v>
      </c>
      <c r="G93" s="194" t="s">
        <v>391</v>
      </c>
      <c r="H93" s="194" t="s">
        <v>391</v>
      </c>
      <c r="I93" s="182">
        <v>1.292703462295082E-2</v>
      </c>
      <c r="J93" s="182">
        <v>3.4284744000000006E-2</v>
      </c>
      <c r="K93" s="182">
        <v>5.620449836065574E-2</v>
      </c>
      <c r="L93" s="182" t="s">
        <v>390</v>
      </c>
      <c r="M93" s="194" t="s">
        <v>391</v>
      </c>
      <c r="N93" s="194" t="s">
        <v>391</v>
      </c>
      <c r="O93" s="194" t="s">
        <v>391</v>
      </c>
      <c r="P93" s="194" t="s">
        <v>391</v>
      </c>
      <c r="Q93" s="194" t="s">
        <v>391</v>
      </c>
      <c r="R93" s="194" t="s">
        <v>391</v>
      </c>
      <c r="S93" s="194" t="s">
        <v>391</v>
      </c>
      <c r="T93" s="194" t="s">
        <v>391</v>
      </c>
      <c r="U93" s="194" t="s">
        <v>391</v>
      </c>
      <c r="V93" s="194" t="s">
        <v>391</v>
      </c>
      <c r="W93" s="194">
        <v>0.6125713408078638</v>
      </c>
      <c r="X93" s="194" t="s">
        <v>391</v>
      </c>
      <c r="Y93" s="194" t="s">
        <v>391</v>
      </c>
      <c r="Z93" s="194" t="s">
        <v>391</v>
      </c>
      <c r="AA93" s="194" t="s">
        <v>391</v>
      </c>
      <c r="AB93" s="183">
        <v>1.7434722776839197E-4</v>
      </c>
      <c r="AC93" s="194">
        <v>0.12251426816157274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5.5942170000000006E-2</v>
      </c>
      <c r="G95" s="195" t="s">
        <v>390</v>
      </c>
      <c r="H95" s="195" t="s">
        <v>390</v>
      </c>
      <c r="I95" s="182">
        <v>0.18276971899999955</v>
      </c>
      <c r="J95" s="182">
        <v>0.30596246699999968</v>
      </c>
      <c r="K95" s="182">
        <v>0.47250083959999845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1.9625382999999996E-2</v>
      </c>
      <c r="F98" s="182">
        <v>6.1642035200000021E-2</v>
      </c>
      <c r="G98" s="182">
        <v>4.632653400000003E-2</v>
      </c>
      <c r="H98" s="182">
        <v>1.9020974100000004E-2</v>
      </c>
      <c r="I98" s="182">
        <v>0.12125682900000012</v>
      </c>
      <c r="J98" s="182">
        <v>0.19689714600000002</v>
      </c>
      <c r="K98" s="182">
        <v>0.30082801272000048</v>
      </c>
      <c r="L98" s="182" t="s">
        <v>391</v>
      </c>
      <c r="M98" s="182">
        <v>1.6578831999999998E-2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0.24942956843252614</v>
      </c>
      <c r="F99" s="183">
        <v>7.198464659838077</v>
      </c>
      <c r="G99" s="183" t="s">
        <v>391</v>
      </c>
      <c r="H99" s="183">
        <v>9.9372612215675282</v>
      </c>
      <c r="I99" s="183">
        <v>0.17735697999999997</v>
      </c>
      <c r="J99" s="183">
        <v>0.27252414000000003</v>
      </c>
      <c r="K99" s="183">
        <v>0.59695763999999985</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432.57799999999997</v>
      </c>
      <c r="AL99" s="160" t="s">
        <v>245</v>
      </c>
    </row>
    <row r="100" spans="1:38" s="2" customFormat="1" ht="24.75" customHeight="1" thickBot="1" x14ac:dyDescent="0.3">
      <c r="A100" s="120" t="s">
        <v>243</v>
      </c>
      <c r="B100" s="120" t="s">
        <v>246</v>
      </c>
      <c r="C100" s="121" t="s">
        <v>408</v>
      </c>
      <c r="D100" s="196"/>
      <c r="E100" s="197">
        <v>0.29229908542300365</v>
      </c>
      <c r="F100" s="183">
        <v>10.323788850410823</v>
      </c>
      <c r="G100" s="183" t="s">
        <v>391</v>
      </c>
      <c r="H100" s="183">
        <v>9.9962281987893942</v>
      </c>
      <c r="I100" s="183">
        <v>0.17271</v>
      </c>
      <c r="J100" s="183">
        <v>0.25906500000000005</v>
      </c>
      <c r="K100" s="183">
        <v>0.56610499999999997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959.5</v>
      </c>
      <c r="AL100" s="160" t="s">
        <v>245</v>
      </c>
    </row>
    <row r="101" spans="1:38" s="2" customFormat="1" ht="24.75" customHeight="1" thickBot="1" x14ac:dyDescent="0.3">
      <c r="A101" s="120" t="s">
        <v>243</v>
      </c>
      <c r="B101" s="120" t="s">
        <v>247</v>
      </c>
      <c r="C101" s="121" t="s">
        <v>248</v>
      </c>
      <c r="D101" s="196"/>
      <c r="E101" s="197">
        <v>5.7408444370514308E-3</v>
      </c>
      <c r="F101" s="183">
        <v>8.1370039680141601E-2</v>
      </c>
      <c r="G101" s="183" t="s">
        <v>391</v>
      </c>
      <c r="H101" s="183">
        <v>0.15905493116594324</v>
      </c>
      <c r="I101" s="183">
        <v>2.80394E-3</v>
      </c>
      <c r="J101" s="183">
        <v>8.4118200000000004E-3</v>
      </c>
      <c r="K101" s="183">
        <v>1.9627580000000002E-2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140.197</v>
      </c>
      <c r="AL101" s="160" t="s">
        <v>245</v>
      </c>
    </row>
    <row r="102" spans="1:38" s="2" customFormat="1" ht="24.75" customHeight="1" thickBot="1" x14ac:dyDescent="0.3">
      <c r="A102" s="120" t="s">
        <v>243</v>
      </c>
      <c r="B102" s="120" t="s">
        <v>249</v>
      </c>
      <c r="C102" s="121" t="s">
        <v>409</v>
      </c>
      <c r="D102" s="196"/>
      <c r="E102" s="197">
        <v>0.12339407006399479</v>
      </c>
      <c r="F102" s="183">
        <v>1.5475606489075195</v>
      </c>
      <c r="G102" s="183" t="s">
        <v>391</v>
      </c>
      <c r="H102" s="183">
        <v>10.66390295054117</v>
      </c>
      <c r="I102" s="183">
        <v>1.8577424000000002E-2</v>
      </c>
      <c r="J102" s="183">
        <v>0.4126299100000001</v>
      </c>
      <c r="K102" s="183">
        <v>2.8791605500000004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2876.8339999999998</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4.7273279671428607E-5</v>
      </c>
      <c r="F104" s="183">
        <v>5.0660514450000043E-4</v>
      </c>
      <c r="G104" s="183" t="s">
        <v>391</v>
      </c>
      <c r="H104" s="183">
        <v>1.1663828194571437E-3</v>
      </c>
      <c r="I104" s="183">
        <v>2.5999999999999998E-4</v>
      </c>
      <c r="J104" s="183">
        <v>7.7999999999999999E-4</v>
      </c>
      <c r="K104" s="183">
        <v>1.8200000000000002E-3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13</v>
      </c>
      <c r="AL104" s="160" t="s">
        <v>245</v>
      </c>
    </row>
    <row r="105" spans="1:38" s="2" customFormat="1" ht="24.75" customHeight="1" thickBot="1" x14ac:dyDescent="0.3">
      <c r="A105" s="120" t="s">
        <v>243</v>
      </c>
      <c r="B105" s="120" t="s">
        <v>254</v>
      </c>
      <c r="C105" s="121" t="s">
        <v>255</v>
      </c>
      <c r="D105" s="196"/>
      <c r="E105" s="197">
        <v>4.1005209600000043E-4</v>
      </c>
      <c r="F105" s="183">
        <v>1.0013615731254555E-2</v>
      </c>
      <c r="G105" s="183" t="s">
        <v>391</v>
      </c>
      <c r="H105" s="183">
        <v>1.1815461720000012E-2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1.0716742422537022E-2</v>
      </c>
      <c r="F107" s="183">
        <v>0.24847391142460776</v>
      </c>
      <c r="G107" s="183" t="s">
        <v>391</v>
      </c>
      <c r="H107" s="183">
        <v>1.3963562163761358</v>
      </c>
      <c r="I107" s="183">
        <v>1.8225678000000002E-2</v>
      </c>
      <c r="J107" s="183">
        <v>0.24300904000000004</v>
      </c>
      <c r="K107" s="183">
        <v>1.1542929400000002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6075.2260000000006</v>
      </c>
      <c r="AL107" s="160" t="s">
        <v>245</v>
      </c>
    </row>
    <row r="108" spans="1:38" s="2" customFormat="1" ht="24.75" customHeight="1" thickBot="1" x14ac:dyDescent="0.3">
      <c r="A108" s="132" t="s">
        <v>243</v>
      </c>
      <c r="B108" s="120" t="s">
        <v>259</v>
      </c>
      <c r="C108" s="133" t="s">
        <v>411</v>
      </c>
      <c r="D108" s="196"/>
      <c r="E108" s="197">
        <v>0.10523045456742393</v>
      </c>
      <c r="F108" s="183">
        <v>2.353440885789845</v>
      </c>
      <c r="G108" s="183" t="s">
        <v>391</v>
      </c>
      <c r="H108" s="183">
        <v>2.259618804190183</v>
      </c>
      <c r="I108" s="183">
        <v>3.6056618000000006E-2</v>
      </c>
      <c r="J108" s="183">
        <v>0.36056618000000001</v>
      </c>
      <c r="K108" s="183">
        <v>0.72113236000000003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18028.309000000001</v>
      </c>
      <c r="AL108" s="160" t="s">
        <v>245</v>
      </c>
    </row>
    <row r="109" spans="1:38" s="2" customFormat="1" ht="24.75" customHeight="1" thickBot="1" x14ac:dyDescent="0.3">
      <c r="A109" s="132" t="s">
        <v>243</v>
      </c>
      <c r="B109" s="120" t="s">
        <v>260</v>
      </c>
      <c r="C109" s="133" t="s">
        <v>412</v>
      </c>
      <c r="D109" s="196"/>
      <c r="E109" s="197">
        <v>1.2410767064959013E-2</v>
      </c>
      <c r="F109" s="183">
        <v>0.220434531834825</v>
      </c>
      <c r="G109" s="183" t="s">
        <v>391</v>
      </c>
      <c r="H109" s="183">
        <v>0.35346110906427736</v>
      </c>
      <c r="I109" s="183">
        <v>1.63185E-2</v>
      </c>
      <c r="J109" s="183">
        <v>8.9751750000000005E-2</v>
      </c>
      <c r="K109" s="183">
        <v>8.9751750000000005E-2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815.92499999999995</v>
      </c>
      <c r="AL109" s="160" t="s">
        <v>245</v>
      </c>
    </row>
    <row r="110" spans="1:38" s="2" customFormat="1" ht="24.75" customHeight="1" thickBot="1" x14ac:dyDescent="0.3">
      <c r="A110" s="132" t="s">
        <v>243</v>
      </c>
      <c r="B110" s="120" t="s">
        <v>261</v>
      </c>
      <c r="C110" s="134" t="s">
        <v>413</v>
      </c>
      <c r="D110" s="196"/>
      <c r="E110" s="197">
        <v>2.1456413020393395E-3</v>
      </c>
      <c r="F110" s="183">
        <v>2.7411325942490985E-2</v>
      </c>
      <c r="G110" s="183" t="s">
        <v>391</v>
      </c>
      <c r="H110" s="183">
        <v>5.5658062207300303E-2</v>
      </c>
      <c r="I110" s="183">
        <v>9.3835100000000012E-3</v>
      </c>
      <c r="J110" s="183">
        <v>6.6662720000000009E-2</v>
      </c>
      <c r="K110" s="183">
        <v>6.6662720000000009E-2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452.87299999999999</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11.809333333333335</v>
      </c>
      <c r="F112" s="183" t="s">
        <v>390</v>
      </c>
      <c r="G112" s="183" t="s">
        <v>391</v>
      </c>
      <c r="H112" s="183">
        <v>23.5488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295.23333333333335</v>
      </c>
      <c r="AL112" s="160" t="s">
        <v>430</v>
      </c>
    </row>
    <row r="113" spans="1:38" s="2" customFormat="1" ht="24.75" customHeight="1" thickBot="1" x14ac:dyDescent="0.3">
      <c r="A113" s="120" t="s">
        <v>263</v>
      </c>
      <c r="B113" s="135" t="s">
        <v>266</v>
      </c>
      <c r="C113" s="136" t="s">
        <v>267</v>
      </c>
      <c r="D113" s="181"/>
      <c r="E113" s="182">
        <v>4.0786471110886735</v>
      </c>
      <c r="F113" s="183">
        <v>11.986837534975047</v>
      </c>
      <c r="G113" s="183" t="s">
        <v>391</v>
      </c>
      <c r="H113" s="183">
        <v>14.476605399305026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101.96617777721686</v>
      </c>
      <c r="AL113" s="160" t="s">
        <v>385</v>
      </c>
    </row>
    <row r="114" spans="1:38" s="2" customFormat="1" ht="24.75" customHeight="1" thickBot="1" x14ac:dyDescent="0.3">
      <c r="A114" s="120" t="s">
        <v>263</v>
      </c>
      <c r="B114" s="135" t="s">
        <v>268</v>
      </c>
      <c r="C114" s="136" t="s">
        <v>415</v>
      </c>
      <c r="D114" s="181"/>
      <c r="E114" s="182">
        <v>5.1011160000000007E-2</v>
      </c>
      <c r="F114" s="183" t="s">
        <v>391</v>
      </c>
      <c r="G114" s="183" t="s">
        <v>391</v>
      </c>
      <c r="H114" s="183">
        <v>0.16578627000000001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1.2752790000000001</v>
      </c>
      <c r="AL114" s="160" t="s">
        <v>385</v>
      </c>
    </row>
    <row r="115" spans="1:38" s="2" customFormat="1" ht="24.75" customHeight="1" thickBot="1" x14ac:dyDescent="0.3">
      <c r="A115" s="120" t="s">
        <v>263</v>
      </c>
      <c r="B115" s="135" t="s">
        <v>269</v>
      </c>
      <c r="C115" s="136" t="s">
        <v>270</v>
      </c>
      <c r="D115" s="181"/>
      <c r="E115" s="182">
        <v>4.8108657886764147E-2</v>
      </c>
      <c r="F115" s="183" t="s">
        <v>391</v>
      </c>
      <c r="G115" s="183" t="s">
        <v>391</v>
      </c>
      <c r="H115" s="183">
        <v>9.6217315773528295E-2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1.2027164471691036</v>
      </c>
      <c r="AL115" s="160" t="s">
        <v>385</v>
      </c>
    </row>
    <row r="116" spans="1:38" s="2" customFormat="1" ht="24.75" customHeight="1" thickBot="1" x14ac:dyDescent="0.3">
      <c r="A116" s="120" t="s">
        <v>263</v>
      </c>
      <c r="B116" s="120" t="s">
        <v>271</v>
      </c>
      <c r="C116" s="125" t="s">
        <v>416</v>
      </c>
      <c r="D116" s="181" t="s">
        <v>424</v>
      </c>
      <c r="E116" s="182">
        <v>0.62129118411168172</v>
      </c>
      <c r="F116" s="183">
        <v>3.3104447964180994E-2</v>
      </c>
      <c r="G116" s="183" t="s">
        <v>391</v>
      </c>
      <c r="H116" s="183">
        <v>1.6953817661571049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14.91802484814829</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4.9451204420329287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0.40914638495344552</v>
      </c>
      <c r="J119" s="183">
        <v>7.3090948958907589</v>
      </c>
      <c r="K119" s="183">
        <v>7.3090948958907589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1.6690659889153416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0.27606449999999999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1.9351023999999997</v>
      </c>
      <c r="G125" s="187" t="s">
        <v>391</v>
      </c>
      <c r="H125" s="183" t="s">
        <v>390</v>
      </c>
      <c r="I125" s="183">
        <v>1.7092021164899997E-4</v>
      </c>
      <c r="J125" s="183">
        <v>1.134288677307E-3</v>
      </c>
      <c r="K125" s="183">
        <v>2.3980623634390001E-3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5179.400353</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8.1017808000000011E-2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337.57420000000002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6.0922297936293245E-2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2.4955999999999992E-2</v>
      </c>
      <c r="F133" s="183">
        <v>7.1500000000000003E-4</v>
      </c>
      <c r="G133" s="183">
        <v>2.3370000000000001E-3</v>
      </c>
      <c r="H133" s="183" t="s">
        <v>391</v>
      </c>
      <c r="I133" s="183">
        <v>2.5017999999999998E-3</v>
      </c>
      <c r="J133" s="183">
        <v>4.2888000000000006E-3</v>
      </c>
      <c r="K133" s="183">
        <v>7.1480000000000016E-3</v>
      </c>
      <c r="L133" s="183" t="s">
        <v>390</v>
      </c>
      <c r="M133" s="183">
        <v>6.0010000000000003E-3</v>
      </c>
      <c r="N133" s="183">
        <v>2.7551624099999999E-3</v>
      </c>
      <c r="O133" s="183">
        <v>4.6148740999999994E-4</v>
      </c>
      <c r="P133" s="183">
        <v>0.13670303</v>
      </c>
      <c r="Q133" s="183">
        <v>1.2486766700000001E-3</v>
      </c>
      <c r="R133" s="183">
        <v>1.2440893199999999E-3</v>
      </c>
      <c r="S133" s="183">
        <v>1.1404152099999999E-3</v>
      </c>
      <c r="T133" s="183">
        <v>1.5899755100000001E-3</v>
      </c>
      <c r="U133" s="183">
        <v>1.8147556599999999E-3</v>
      </c>
      <c r="V133" s="183">
        <v>1.469052964E-2</v>
      </c>
      <c r="W133" s="183">
        <v>2.477169E-3</v>
      </c>
      <c r="X133" s="183">
        <v>1.2110604000000001E-6</v>
      </c>
      <c r="Y133" s="183">
        <v>6.6149587000000009E-7</v>
      </c>
      <c r="Z133" s="183">
        <v>5.9085068000000006E-7</v>
      </c>
      <c r="AA133" s="183">
        <v>6.4131153000000001E-7</v>
      </c>
      <c r="AB133" s="183">
        <v>3.1047184800000002E-6</v>
      </c>
      <c r="AC133" s="183">
        <v>1.376205E-2</v>
      </c>
      <c r="AD133" s="183">
        <v>3.7616269999999993E-2</v>
      </c>
      <c r="AE133" s="184"/>
      <c r="AF133" s="191" t="s">
        <v>391</v>
      </c>
      <c r="AG133" s="191" t="s">
        <v>391</v>
      </c>
      <c r="AH133" s="191">
        <v>5.9794858379999996</v>
      </c>
      <c r="AI133" s="191" t="s">
        <v>391</v>
      </c>
      <c r="AJ133" s="191" t="s">
        <v>391</v>
      </c>
      <c r="AK133" s="183">
        <v>91747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0.45646185062280004</v>
      </c>
      <c r="F135" s="182">
        <v>0.17655599882580003</v>
      </c>
      <c r="G135" s="182">
        <v>1.5789560870599999E-2</v>
      </c>
      <c r="H135" s="182" t="s">
        <v>390</v>
      </c>
      <c r="I135" s="182">
        <v>0.60143872770740014</v>
      </c>
      <c r="J135" s="182">
        <v>0.64737199569460002</v>
      </c>
      <c r="K135" s="182">
        <v>0.66603238581440005</v>
      </c>
      <c r="L135" s="182">
        <v>0.25260426563710803</v>
      </c>
      <c r="M135" s="182">
        <v>8.0139198491418</v>
      </c>
      <c r="N135" s="182">
        <v>7.0335316605400003E-2</v>
      </c>
      <c r="O135" s="182">
        <v>1.4354146246000002E-2</v>
      </c>
      <c r="P135" s="182" t="s">
        <v>390</v>
      </c>
      <c r="Q135" s="182">
        <v>5.8851999608600006E-2</v>
      </c>
      <c r="R135" s="182">
        <v>1.4354146246000001E-3</v>
      </c>
      <c r="S135" s="182">
        <v>2.8708292492000003E-2</v>
      </c>
      <c r="T135" s="182" t="s">
        <v>390</v>
      </c>
      <c r="U135" s="182">
        <v>1.0047902372200003E-2</v>
      </c>
      <c r="V135" s="182">
        <v>2.5162818369238003</v>
      </c>
      <c r="W135" s="182">
        <v>1.4354146246000001</v>
      </c>
      <c r="X135" s="182">
        <v>0.33445160753180003</v>
      </c>
      <c r="Y135" s="182">
        <v>0.6645969711898001</v>
      </c>
      <c r="Z135" s="182">
        <v>0.81531550677279996</v>
      </c>
      <c r="AA135" s="182" t="s">
        <v>390</v>
      </c>
      <c r="AB135" s="183">
        <v>1.8143640854944001</v>
      </c>
      <c r="AC135" s="182" t="s">
        <v>390</v>
      </c>
      <c r="AD135" s="182" t="s">
        <v>391</v>
      </c>
      <c r="AE135" s="184"/>
      <c r="AF135" s="191" t="s">
        <v>391</v>
      </c>
      <c r="AG135" s="191" t="s">
        <v>391</v>
      </c>
      <c r="AH135" s="191" t="s">
        <v>391</v>
      </c>
      <c r="AI135" s="191" t="s">
        <v>391</v>
      </c>
      <c r="AJ135" s="191" t="s">
        <v>391</v>
      </c>
      <c r="AK135" s="186">
        <v>143.54146246000002</v>
      </c>
      <c r="AL135" s="160" t="s">
        <v>385</v>
      </c>
    </row>
    <row r="136" spans="1:38" s="2" customFormat="1" ht="24.75" customHeight="1" thickBot="1" x14ac:dyDescent="0.3">
      <c r="A136" s="120" t="s">
        <v>288</v>
      </c>
      <c r="B136" s="120" t="s">
        <v>313</v>
      </c>
      <c r="C136" s="121" t="s">
        <v>314</v>
      </c>
      <c r="D136" s="181"/>
      <c r="E136" s="182" t="s">
        <v>391</v>
      </c>
      <c r="F136" s="183">
        <v>5.3179649999999992E-3</v>
      </c>
      <c r="G136" s="182" t="s">
        <v>391</v>
      </c>
      <c r="H136" s="183">
        <v>0.32803452800000005</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2.8327199999999999E-3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9.3509999999999999E-3</v>
      </c>
      <c r="G139" s="183" t="s">
        <v>390</v>
      </c>
      <c r="H139" s="183">
        <v>9.0215E-4</v>
      </c>
      <c r="I139" s="183">
        <v>0.38376397000000001</v>
      </c>
      <c r="J139" s="183">
        <v>0.38379821999999997</v>
      </c>
      <c r="K139" s="183">
        <v>0.38385301999999999</v>
      </c>
      <c r="L139" s="183" t="s">
        <v>390</v>
      </c>
      <c r="M139" s="183" t="s">
        <v>390</v>
      </c>
      <c r="N139" s="183">
        <v>1.1102699999999998E-3</v>
      </c>
      <c r="O139" s="183">
        <v>2.2350899999999995E-3</v>
      </c>
      <c r="P139" s="183">
        <v>2.2350899999999995E-3</v>
      </c>
      <c r="Q139" s="183">
        <v>3.5324999999999992E-3</v>
      </c>
      <c r="R139" s="183">
        <v>3.3744600000000001E-3</v>
      </c>
      <c r="S139" s="183">
        <v>7.870880000000002E-3</v>
      </c>
      <c r="T139" s="183" t="s">
        <v>390</v>
      </c>
      <c r="U139" s="183" t="s">
        <v>390</v>
      </c>
      <c r="V139" s="183" t="s">
        <v>390</v>
      </c>
      <c r="W139" s="183">
        <v>3.8994639999999996</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305.42285205637052</v>
      </c>
      <c r="F141" s="19">
        <f t="shared" ref="F141:AD141" si="0">SUM(F14:F140)</f>
        <v>379.12935132375617</v>
      </c>
      <c r="G141" s="19">
        <f t="shared" si="0"/>
        <v>208.46755319733685</v>
      </c>
      <c r="H141" s="19">
        <f t="shared" si="0"/>
        <v>83.009692447020285</v>
      </c>
      <c r="I141" s="19">
        <f t="shared" si="0"/>
        <v>73.835756351487206</v>
      </c>
      <c r="J141" s="19">
        <f t="shared" si="0"/>
        <v>93.38903486555904</v>
      </c>
      <c r="K141" s="19">
        <f t="shared" si="0"/>
        <v>116.33471915223794</v>
      </c>
      <c r="L141" s="19">
        <f t="shared" si="0"/>
        <v>8.6548177821568224</v>
      </c>
      <c r="M141" s="19">
        <f t="shared" si="0"/>
        <v>1253.0213554069865</v>
      </c>
      <c r="N141" s="19">
        <f t="shared" si="0"/>
        <v>43.942531104036192</v>
      </c>
      <c r="O141" s="19">
        <f t="shared" si="0"/>
        <v>1.6964899631395614</v>
      </c>
      <c r="P141" s="19">
        <f t="shared" si="0"/>
        <v>3.2838617815016384</v>
      </c>
      <c r="Q141" s="19">
        <f t="shared" si="0"/>
        <v>2.1535124715514509</v>
      </c>
      <c r="R141" s="19">
        <f>SUM(R14:R140)</f>
        <v>13.385369601531844</v>
      </c>
      <c r="S141" s="19">
        <f t="shared" si="0"/>
        <v>66.202805459482192</v>
      </c>
      <c r="T141" s="19">
        <f t="shared" si="0"/>
        <v>12.461525731846475</v>
      </c>
      <c r="U141" s="19">
        <f t="shared" si="0"/>
        <v>30.150996621472313</v>
      </c>
      <c r="V141" s="19">
        <f t="shared" si="0"/>
        <v>70.248136163563146</v>
      </c>
      <c r="W141" s="19">
        <f t="shared" si="0"/>
        <v>60.79833992654207</v>
      </c>
      <c r="X141" s="19">
        <f t="shared" si="0"/>
        <v>14.884975676186746</v>
      </c>
      <c r="Y141" s="19">
        <f t="shared" si="0"/>
        <v>11.886948183327931</v>
      </c>
      <c r="Z141" s="19">
        <f t="shared" si="0"/>
        <v>6.9250105352119009</v>
      </c>
      <c r="AA141" s="19">
        <f t="shared" si="0"/>
        <v>7.8157447547855279</v>
      </c>
      <c r="AB141" s="19">
        <f t="shared" si="0"/>
        <v>41.543891433915661</v>
      </c>
      <c r="AC141" s="19">
        <f t="shared" si="0"/>
        <v>13.637819233983695</v>
      </c>
      <c r="AD141" s="19">
        <f t="shared" si="0"/>
        <v>1.9593519167347337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305.42285205637052</v>
      </c>
      <c r="F152" s="13">
        <f t="shared" ref="F152:AD152" si="1">SUM(F$141, F$151, IF(AND(ISNUMBER(SEARCH($B$4,"AT|BE|CH|GB|IE|LT|LU|NL")),SUM(F$143:F$149)&gt;0),SUM(F$143:F$149)-SUM(F$27:F$33),0))</f>
        <v>379.12935132375617</v>
      </c>
      <c r="G152" s="13">
        <f t="shared" si="1"/>
        <v>208.46755319733685</v>
      </c>
      <c r="H152" s="13">
        <f t="shared" si="1"/>
        <v>83.009692447020285</v>
      </c>
      <c r="I152" s="13">
        <f t="shared" si="1"/>
        <v>73.835756351487206</v>
      </c>
      <c r="J152" s="13">
        <f t="shared" si="1"/>
        <v>93.38903486555904</v>
      </c>
      <c r="K152" s="13">
        <f t="shared" si="1"/>
        <v>116.33471915223794</v>
      </c>
      <c r="L152" s="13">
        <f t="shared" si="1"/>
        <v>8.6548177821568224</v>
      </c>
      <c r="M152" s="13">
        <f t="shared" si="1"/>
        <v>1253.0213554069865</v>
      </c>
      <c r="N152" s="13">
        <f t="shared" si="1"/>
        <v>43.942531104036192</v>
      </c>
      <c r="O152" s="13">
        <f t="shared" si="1"/>
        <v>1.6964899631395614</v>
      </c>
      <c r="P152" s="13">
        <f t="shared" si="1"/>
        <v>3.2838617815016384</v>
      </c>
      <c r="Q152" s="13">
        <f t="shared" si="1"/>
        <v>2.1535124715514509</v>
      </c>
      <c r="R152" s="13">
        <f t="shared" si="1"/>
        <v>13.385369601531844</v>
      </c>
      <c r="S152" s="13">
        <f t="shared" si="1"/>
        <v>66.202805459482192</v>
      </c>
      <c r="T152" s="13">
        <f t="shared" si="1"/>
        <v>12.461525731846475</v>
      </c>
      <c r="U152" s="13">
        <f t="shared" si="1"/>
        <v>30.150996621472313</v>
      </c>
      <c r="V152" s="13">
        <f t="shared" si="1"/>
        <v>70.248136163563146</v>
      </c>
      <c r="W152" s="13">
        <f t="shared" si="1"/>
        <v>60.79833992654207</v>
      </c>
      <c r="X152" s="13">
        <f t="shared" si="1"/>
        <v>14.884975676186746</v>
      </c>
      <c r="Y152" s="13">
        <f t="shared" si="1"/>
        <v>11.886948183327931</v>
      </c>
      <c r="Z152" s="13">
        <f t="shared" si="1"/>
        <v>6.9250105352119009</v>
      </c>
      <c r="AA152" s="13">
        <f t="shared" si="1"/>
        <v>7.8157447547855279</v>
      </c>
      <c r="AB152" s="13">
        <f t="shared" si="1"/>
        <v>41.543891433915661</v>
      </c>
      <c r="AC152" s="13">
        <f t="shared" si="1"/>
        <v>13.637819233983695</v>
      </c>
      <c r="AD152" s="13">
        <f t="shared" si="1"/>
        <v>1.9593519167347337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288.01263611086085</v>
      </c>
      <c r="F154" s="13">
        <f>SUM(F$141, F$153, -1 * IF(OR($B$6=2005,$B$6&gt;=2020),SUM(F$99:F$122),0), IF(AND(ISNUMBER(SEARCH($B$4,"AT|BE|CH|GB|IE|LT|LU|NL")),SUM(F$143:F$149)&gt;0),SUM(F$143:F$149)-SUM(F$27:F$33),0))</f>
        <v>343.4288782771975</v>
      </c>
      <c r="G154" s="13">
        <f>SUM(G$141, G$153, IF(AND(ISNUMBER(SEARCH($B$4,"AT|BE|CH|GB|IE|LT|LU|NL")),SUM(G$143:G$149)&gt;0),SUM(G$143:G$149)-SUM(G$27:G$33),0))</f>
        <v>208.46755319733685</v>
      </c>
      <c r="H154" s="13">
        <f>SUM(H$141, H$153, IF(AND(ISNUMBER(SEARCH($B$4,"AT|BE|CH|GB|IE|LT|LU|NL")),SUM(H$143:H$149)&gt;0),SUM(H$143:H$149)-SUM(H$27:H$33),0))</f>
        <v>83.009692447020285</v>
      </c>
      <c r="I154" s="13">
        <f t="shared" ref="I154:AD154" si="2">SUM(I$141, I$153, IF(AND(ISNUMBER(SEARCH($B$4,"AT|BE|CH|GB|IE|LT|LU|NL")),SUM(I$143:I$149)&gt;0),SUM(I$143:I$149)-SUM(I$27:I$33),0))</f>
        <v>73.835756351487206</v>
      </c>
      <c r="J154" s="13">
        <f t="shared" si="2"/>
        <v>93.38903486555904</v>
      </c>
      <c r="K154" s="13">
        <f t="shared" si="2"/>
        <v>116.33471915223794</v>
      </c>
      <c r="L154" s="13">
        <f t="shared" si="2"/>
        <v>8.6548177821568224</v>
      </c>
      <c r="M154" s="13">
        <f t="shared" si="2"/>
        <v>1253.0213554069865</v>
      </c>
      <c r="N154" s="13">
        <f t="shared" si="2"/>
        <v>43.942531104036192</v>
      </c>
      <c r="O154" s="13">
        <f t="shared" si="2"/>
        <v>1.6964899631395614</v>
      </c>
      <c r="P154" s="13">
        <f t="shared" si="2"/>
        <v>3.2838617815016384</v>
      </c>
      <c r="Q154" s="13">
        <f t="shared" si="2"/>
        <v>2.1535124715514509</v>
      </c>
      <c r="R154" s="13">
        <f t="shared" si="2"/>
        <v>13.385369601531844</v>
      </c>
      <c r="S154" s="13">
        <f t="shared" si="2"/>
        <v>66.202805459482192</v>
      </c>
      <c r="T154" s="13">
        <f t="shared" si="2"/>
        <v>12.461525731846475</v>
      </c>
      <c r="U154" s="13">
        <f t="shared" si="2"/>
        <v>30.150996621472313</v>
      </c>
      <c r="V154" s="13">
        <f t="shared" si="2"/>
        <v>70.248136163563146</v>
      </c>
      <c r="W154" s="13">
        <f t="shared" si="2"/>
        <v>60.79833992654207</v>
      </c>
      <c r="X154" s="13">
        <f t="shared" si="2"/>
        <v>14.884975676186746</v>
      </c>
      <c r="Y154" s="13">
        <f t="shared" si="2"/>
        <v>11.886948183327931</v>
      </c>
      <c r="Z154" s="13">
        <f t="shared" si="2"/>
        <v>6.9250105352119009</v>
      </c>
      <c r="AA154" s="13">
        <f t="shared" si="2"/>
        <v>7.8157447547855279</v>
      </c>
      <c r="AB154" s="13">
        <f t="shared" si="2"/>
        <v>41.543891433915661</v>
      </c>
      <c r="AC154" s="13">
        <f t="shared" si="2"/>
        <v>13.637819233983695</v>
      </c>
      <c r="AD154" s="13">
        <f t="shared" si="2"/>
        <v>1.9593519167347337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3.2482586911279543</v>
      </c>
      <c r="F157" s="22">
        <v>0.42860840820692503</v>
      </c>
      <c r="G157" s="22">
        <v>5.3913007321625794E-2</v>
      </c>
      <c r="H157" s="22" t="s">
        <v>390</v>
      </c>
      <c r="I157" s="22">
        <v>5.3913007321625794E-2</v>
      </c>
      <c r="J157" s="22">
        <v>5.3913007321625794E-2</v>
      </c>
      <c r="K157" s="22">
        <v>5.3913007321625794E-2</v>
      </c>
      <c r="L157" s="22">
        <v>2.5878243514380381E-2</v>
      </c>
      <c r="M157" s="22">
        <v>0.59843438127004633</v>
      </c>
      <c r="N157" s="22" t="s">
        <v>390</v>
      </c>
      <c r="O157" s="22">
        <v>2.3452158184907217E-3</v>
      </c>
      <c r="P157" s="22">
        <v>1.4286946940230835E-3</v>
      </c>
      <c r="Q157" s="22">
        <v>2.6956503660812896E-5</v>
      </c>
      <c r="R157" s="22">
        <v>8.0869510982438681E-3</v>
      </c>
      <c r="S157" s="22">
        <v>5.7147787760923338E-3</v>
      </c>
      <c r="T157" s="22">
        <v>2.3721723221515347E-3</v>
      </c>
      <c r="U157" s="22">
        <v>2.6956503660812896E-5</v>
      </c>
      <c r="V157" s="22">
        <v>0.46850403362492815</v>
      </c>
      <c r="W157" s="22" t="s">
        <v>390</v>
      </c>
      <c r="X157" s="22" t="s">
        <v>390</v>
      </c>
      <c r="Y157" s="22" t="s">
        <v>390</v>
      </c>
      <c r="Z157" s="22" t="s">
        <v>390</v>
      </c>
      <c r="AA157" s="22" t="s">
        <v>390</v>
      </c>
      <c r="AB157" s="22" t="s">
        <v>390</v>
      </c>
      <c r="AC157" s="22" t="s">
        <v>391</v>
      </c>
      <c r="AD157" s="22" t="s">
        <v>391</v>
      </c>
      <c r="AE157" s="59"/>
      <c r="AF157" s="22">
        <v>11537.383566827919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4.8226808872046299E-2</v>
      </c>
      <c r="F158" s="22">
        <v>4.7991091793074987E-2</v>
      </c>
      <c r="G158" s="22">
        <v>3.269926783742124E-4</v>
      </c>
      <c r="H158" s="22" t="s">
        <v>390</v>
      </c>
      <c r="I158" s="22">
        <v>1.4699267837421241E-4</v>
      </c>
      <c r="J158" s="22">
        <v>1.4699267837421241E-4</v>
      </c>
      <c r="K158" s="22">
        <v>1.4699267837421241E-4</v>
      </c>
      <c r="L158" s="22">
        <v>2.2048901756131863E-5</v>
      </c>
      <c r="M158" s="22">
        <v>0.22916511872995377</v>
      </c>
      <c r="N158" s="22">
        <v>3.8366715044239124</v>
      </c>
      <c r="O158" s="22">
        <v>2.5834181509278243E-5</v>
      </c>
      <c r="P158" s="22">
        <v>1.955530597691663E-5</v>
      </c>
      <c r="Q158" s="22">
        <v>6.1349633918710618E-7</v>
      </c>
      <c r="R158" s="22">
        <v>5.0848901756131868E-5</v>
      </c>
      <c r="S158" s="22">
        <v>9.1181223907666517E-5</v>
      </c>
      <c r="T158" s="22">
        <v>2.9867677848465347E-5</v>
      </c>
      <c r="U158" s="22">
        <v>4.3349633918710626E-7</v>
      </c>
      <c r="V158" s="22">
        <v>5.1707663750719061E-3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110.27843317208146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4.3149E-2</v>
      </c>
      <c r="F163" s="24">
        <v>0.11355</v>
      </c>
      <c r="G163" s="24">
        <v>8.6298E-3</v>
      </c>
      <c r="H163" s="24">
        <v>9.7652999999999993E-3</v>
      </c>
      <c r="I163" s="24" t="s">
        <v>390</v>
      </c>
      <c r="J163" s="24" t="s">
        <v>390</v>
      </c>
      <c r="K163" s="24" t="s">
        <v>390</v>
      </c>
      <c r="L163" s="24" t="s">
        <v>390</v>
      </c>
      <c r="M163" s="24">
        <v>1.22634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227.1</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2006</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92.023988281949968</v>
      </c>
      <c r="F14" s="183">
        <v>5.9566483238880004</v>
      </c>
      <c r="G14" s="183">
        <v>126.33851005089356</v>
      </c>
      <c r="H14" s="183">
        <v>4.7302999999999998E-3</v>
      </c>
      <c r="I14" s="183">
        <v>2.2539212009999989</v>
      </c>
      <c r="J14" s="183">
        <v>3.4287461299999995</v>
      </c>
      <c r="K14" s="183">
        <v>4.2451503226288168</v>
      </c>
      <c r="L14" s="183">
        <v>2.0040398636024553E-2</v>
      </c>
      <c r="M14" s="183">
        <v>8.6998487565500131</v>
      </c>
      <c r="N14" s="183">
        <v>1.9696882259764918</v>
      </c>
      <c r="O14" s="183">
        <v>0.16149612956366835</v>
      </c>
      <c r="P14" s="183">
        <v>1.362676954483224</v>
      </c>
      <c r="Q14" s="183">
        <v>0.43878392727766757</v>
      </c>
      <c r="R14" s="183">
        <v>4.6070243443476651</v>
      </c>
      <c r="S14" s="183">
        <v>1.2117620838008221</v>
      </c>
      <c r="T14" s="183">
        <v>3.8062530254900482</v>
      </c>
      <c r="U14" s="183">
        <v>22.618141468508973</v>
      </c>
      <c r="V14" s="183">
        <v>6.4080232530508292</v>
      </c>
      <c r="W14" s="183">
        <v>1.9716479537987035</v>
      </c>
      <c r="X14" s="183">
        <v>2.7898649620469356E-3</v>
      </c>
      <c r="Y14" s="183">
        <v>5.2743423435701051E-3</v>
      </c>
      <c r="Z14" s="183">
        <v>4.1729418516497424E-3</v>
      </c>
      <c r="AA14" s="183">
        <v>2.9425281216706295E-3</v>
      </c>
      <c r="AB14" s="183">
        <v>1.517967727893741E-2</v>
      </c>
      <c r="AC14" s="183">
        <v>3.7113019490079142</v>
      </c>
      <c r="AD14" s="183">
        <v>0.68321256167811761</v>
      </c>
      <c r="AE14" s="184"/>
      <c r="AF14" s="183">
        <v>4840.3098872326464</v>
      </c>
      <c r="AG14" s="183">
        <v>541612.04821692046</v>
      </c>
      <c r="AH14" s="183">
        <v>20848.217491707062</v>
      </c>
      <c r="AI14" s="183">
        <v>2936.3838335538153</v>
      </c>
      <c r="AJ14" s="183">
        <v>4692.8397981850003</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0.56462096000000006</v>
      </c>
      <c r="F15" s="183">
        <v>2.0657017E-2</v>
      </c>
      <c r="G15" s="183">
        <v>0.80528537099999997</v>
      </c>
      <c r="H15" s="183" t="s">
        <v>390</v>
      </c>
      <c r="I15" s="183">
        <v>2.2913561000000009E-2</v>
      </c>
      <c r="J15" s="183">
        <v>2.8781071000000005E-2</v>
      </c>
      <c r="K15" s="183">
        <v>3.3386836561999998E-2</v>
      </c>
      <c r="L15" s="183">
        <v>1.984215150714186E-3</v>
      </c>
      <c r="M15" s="183">
        <v>0.12682293400000003</v>
      </c>
      <c r="N15" s="183">
        <v>2.1551533494684354E-2</v>
      </c>
      <c r="O15" s="183">
        <v>7.3148006457301106E-3</v>
      </c>
      <c r="P15" s="183">
        <v>1.7536554106747835E-3</v>
      </c>
      <c r="Q15" s="183">
        <v>1.1047435480422651E-2</v>
      </c>
      <c r="R15" s="183">
        <v>2.3917046561049066E-2</v>
      </c>
      <c r="S15" s="183">
        <v>2.6013523769866931E-2</v>
      </c>
      <c r="T15" s="183">
        <v>0.5463670146377414</v>
      </c>
      <c r="U15" s="183">
        <v>7.133601491914188E-3</v>
      </c>
      <c r="V15" s="183">
        <v>0.35366104308638724</v>
      </c>
      <c r="W15" s="183">
        <v>7.461108632490201E-3</v>
      </c>
      <c r="X15" s="183">
        <v>1.4717771611239116E-5</v>
      </c>
      <c r="Y15" s="183">
        <v>3.7651194264191751E-5</v>
      </c>
      <c r="Z15" s="183">
        <v>1.6365342146249914E-5</v>
      </c>
      <c r="AA15" s="183">
        <v>2.1513780969715525E-5</v>
      </c>
      <c r="AB15" s="183">
        <v>9.0248088991396331E-5</v>
      </c>
      <c r="AC15" s="183">
        <v>1.6105464266755634E-5</v>
      </c>
      <c r="AD15" s="183">
        <v>6.8215934510802313E-3</v>
      </c>
      <c r="AE15" s="184"/>
      <c r="AF15" s="183">
        <v>2120.2728416</v>
      </c>
      <c r="AG15" s="186">
        <v>2973.9880480000002</v>
      </c>
      <c r="AH15" s="183">
        <v>11799.163483815037</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6.8724354999999999</v>
      </c>
      <c r="F16" s="183">
        <v>0.82712963100000003</v>
      </c>
      <c r="G16" s="183">
        <v>9.6414302999999979</v>
      </c>
      <c r="H16" s="183">
        <v>2.8000000000000025E-4</v>
      </c>
      <c r="I16" s="183">
        <v>0.26180366600000005</v>
      </c>
      <c r="J16" s="183">
        <v>0.38949412300000003</v>
      </c>
      <c r="K16" s="183">
        <v>0.41221990676000003</v>
      </c>
      <c r="L16" s="183">
        <v>1.6081089461132416E-3</v>
      </c>
      <c r="M16" s="183">
        <v>2.0541684299999998</v>
      </c>
      <c r="N16" s="183">
        <v>0.107327456952656</v>
      </c>
      <c r="O16" s="183">
        <v>7.9239268730393313E-3</v>
      </c>
      <c r="P16" s="183">
        <v>7.9089744021425865E-2</v>
      </c>
      <c r="Q16" s="183">
        <v>2.2873748897929171E-2</v>
      </c>
      <c r="R16" s="183">
        <v>0.23791276211993032</v>
      </c>
      <c r="S16" s="183">
        <v>2.7430456564451026E-2</v>
      </c>
      <c r="T16" s="183">
        <v>0.15318697162660691</v>
      </c>
      <c r="U16" s="183">
        <v>1.1739202550289443</v>
      </c>
      <c r="V16" s="183">
        <v>0.25190598654132396</v>
      </c>
      <c r="W16" s="183">
        <v>5.9333882007971517E-2</v>
      </c>
      <c r="X16" s="183">
        <v>3.9473417377826073E-2</v>
      </c>
      <c r="Y16" s="183">
        <v>3.2211765677391305E-3</v>
      </c>
      <c r="Z16" s="183">
        <v>2.9685217037391308E-3</v>
      </c>
      <c r="AA16" s="183">
        <v>2.9685217037391308E-3</v>
      </c>
      <c r="AB16" s="183">
        <v>4.8631637353043468E-2</v>
      </c>
      <c r="AC16" s="183">
        <v>0.17472927636231436</v>
      </c>
      <c r="AD16" s="183">
        <v>1.5114400350756372E-2</v>
      </c>
      <c r="AE16" s="184"/>
      <c r="AF16" s="183">
        <v>255.7417676</v>
      </c>
      <c r="AG16" s="186">
        <v>26071.174636</v>
      </c>
      <c r="AH16" s="183">
        <v>17302.358477622642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7.1667546858099991</v>
      </c>
      <c r="F17" s="183">
        <v>0.24961602697599999</v>
      </c>
      <c r="G17" s="183">
        <v>11.325690775321204</v>
      </c>
      <c r="H17" s="183">
        <v>3.1003770000000001E-4</v>
      </c>
      <c r="I17" s="183">
        <v>0.57190126099999972</v>
      </c>
      <c r="J17" s="183">
        <v>0.86218296849999998</v>
      </c>
      <c r="K17" s="183">
        <v>1.0189491841099998</v>
      </c>
      <c r="L17" s="183">
        <v>8.728522521210003E-3</v>
      </c>
      <c r="M17" s="183">
        <v>88.628779307522066</v>
      </c>
      <c r="N17" s="183">
        <v>13.089241342396774</v>
      </c>
      <c r="O17" s="183">
        <v>0.30777386677059465</v>
      </c>
      <c r="P17" s="183">
        <v>0.23829632269315507</v>
      </c>
      <c r="Q17" s="183">
        <v>0.14231886944399375</v>
      </c>
      <c r="R17" s="183">
        <v>0.97226565682010047</v>
      </c>
      <c r="S17" s="183">
        <v>4.6608402630941805</v>
      </c>
      <c r="T17" s="183">
        <v>0.11057525663018845</v>
      </c>
      <c r="U17" s="183">
        <v>0.56579642750378056</v>
      </c>
      <c r="V17" s="183">
        <v>16.008739991764088</v>
      </c>
      <c r="W17" s="183">
        <v>45.039153748304855</v>
      </c>
      <c r="X17" s="183">
        <v>2.6084030283444533E-2</v>
      </c>
      <c r="Y17" s="183">
        <v>0.21953037247777993</v>
      </c>
      <c r="Z17" s="183">
        <v>7.4969092626400072E-2</v>
      </c>
      <c r="AA17" s="183">
        <v>5.3198190137635173E-2</v>
      </c>
      <c r="AB17" s="183">
        <v>0.3737816855252597</v>
      </c>
      <c r="AC17" s="183">
        <v>0.30388160185698798</v>
      </c>
      <c r="AD17" s="183">
        <v>0.6955694971414409</v>
      </c>
      <c r="AE17" s="184"/>
      <c r="AF17" s="183">
        <v>36.225076550655004</v>
      </c>
      <c r="AG17" s="186">
        <v>28306.605637513458</v>
      </c>
      <c r="AH17" s="183">
        <v>47966.148800031639</v>
      </c>
      <c r="AI17" s="186" t="s">
        <v>391</v>
      </c>
      <c r="AJ17" s="186" t="s">
        <v>391</v>
      </c>
      <c r="AK17" s="185" t="s">
        <v>391</v>
      </c>
      <c r="AL17" s="160" t="s">
        <v>49</v>
      </c>
    </row>
    <row r="18" spans="1:39" s="2" customFormat="1" ht="24.75" customHeight="1" thickBot="1" x14ac:dyDescent="0.3">
      <c r="A18" s="120" t="s">
        <v>53</v>
      </c>
      <c r="B18" s="120" t="s">
        <v>60</v>
      </c>
      <c r="C18" s="121" t="s">
        <v>61</v>
      </c>
      <c r="D18" s="181"/>
      <c r="E18" s="182">
        <v>3.5898056582500004E-2</v>
      </c>
      <c r="F18" s="182">
        <v>1.5602230399999989E-3</v>
      </c>
      <c r="G18" s="182">
        <v>6.7923903920000001E-4</v>
      </c>
      <c r="H18" s="182" t="s">
        <v>391</v>
      </c>
      <c r="I18" s="182">
        <v>4.0850725999999997E-3</v>
      </c>
      <c r="J18" s="182">
        <v>4.9437381000000009E-3</v>
      </c>
      <c r="K18" s="182">
        <v>5.5137897200000004E-3</v>
      </c>
      <c r="L18" s="182">
        <v>2.1851296999999994E-5</v>
      </c>
      <c r="M18" s="182">
        <v>3.4447289564700001E-2</v>
      </c>
      <c r="N18" s="182">
        <v>1.9123290595626365E-5</v>
      </c>
      <c r="O18" s="182">
        <v>3.419381175918895E-6</v>
      </c>
      <c r="P18" s="182">
        <v>7.5215090735013067E-5</v>
      </c>
      <c r="Q18" s="182">
        <v>8.832039636126535E-5</v>
      </c>
      <c r="R18" s="182">
        <v>2.0399209537079608E-5</v>
      </c>
      <c r="S18" s="182">
        <v>1.3327308855556762E-5</v>
      </c>
      <c r="T18" s="182">
        <v>1.3601579558536786E-5</v>
      </c>
      <c r="U18" s="182">
        <v>9.7338096021966063E-6</v>
      </c>
      <c r="V18" s="182">
        <v>2.0013713848559289E-4</v>
      </c>
      <c r="W18" s="182">
        <v>3.3544351308438677E-4</v>
      </c>
      <c r="X18" s="182">
        <v>3.6847169093781964E-7</v>
      </c>
      <c r="Y18" s="182">
        <v>5.5546630680273988E-7</v>
      </c>
      <c r="Z18" s="182">
        <v>5.4540858021819854E-7</v>
      </c>
      <c r="AA18" s="182">
        <v>5.3875566099604999E-7</v>
      </c>
      <c r="AB18" s="183">
        <v>2.0081022389548079E-6</v>
      </c>
      <c r="AC18" s="182">
        <v>1.0843554769588786E-5</v>
      </c>
      <c r="AD18" s="182">
        <v>1.0720156821941245E-5</v>
      </c>
      <c r="AE18" s="184"/>
      <c r="AF18" s="186">
        <v>30.527949359999997</v>
      </c>
      <c r="AG18" s="186">
        <v>117.20453487805284</v>
      </c>
      <c r="AH18" s="186">
        <v>2585.791487647668</v>
      </c>
      <c r="AI18" s="186" t="s">
        <v>391</v>
      </c>
      <c r="AJ18" s="186" t="s">
        <v>391</v>
      </c>
      <c r="AK18" s="185" t="s">
        <v>391</v>
      </c>
      <c r="AL18" s="160" t="s">
        <v>49</v>
      </c>
    </row>
    <row r="19" spans="1:39" s="2" customFormat="1" ht="24.75" customHeight="1" thickBot="1" x14ac:dyDescent="0.3">
      <c r="A19" s="120" t="s">
        <v>53</v>
      </c>
      <c r="B19" s="120" t="s">
        <v>62</v>
      </c>
      <c r="C19" s="121" t="s">
        <v>63</v>
      </c>
      <c r="D19" s="181"/>
      <c r="E19" s="182">
        <v>9.9410519040000036</v>
      </c>
      <c r="F19" s="183">
        <v>0.55643177899999985</v>
      </c>
      <c r="G19" s="183">
        <v>14.930065031800014</v>
      </c>
      <c r="H19" s="183">
        <v>1.4648000000000001E-2</v>
      </c>
      <c r="I19" s="183">
        <v>0.25887274700000018</v>
      </c>
      <c r="J19" s="183">
        <v>0.35530730524999948</v>
      </c>
      <c r="K19" s="183">
        <v>0.42422499799999958</v>
      </c>
      <c r="L19" s="183">
        <v>6.0386296436468773E-3</v>
      </c>
      <c r="M19" s="183">
        <v>1.7974941346030004</v>
      </c>
      <c r="N19" s="183">
        <v>9.6278680646362233E-2</v>
      </c>
      <c r="O19" s="183">
        <v>1.4240413984103929E-2</v>
      </c>
      <c r="P19" s="183">
        <v>8.0647396243940184E-2</v>
      </c>
      <c r="Q19" s="183">
        <v>6.302902358647644E-2</v>
      </c>
      <c r="R19" s="183">
        <v>0.34655450515985975</v>
      </c>
      <c r="S19" s="183">
        <v>0.11209680887419883</v>
      </c>
      <c r="T19" s="183">
        <v>2.3886764406035979</v>
      </c>
      <c r="U19" s="183">
        <v>1.6279362814840763</v>
      </c>
      <c r="V19" s="183">
        <v>1.0870295779753194</v>
      </c>
      <c r="W19" s="183">
        <v>0.25159494968801688</v>
      </c>
      <c r="X19" s="183">
        <v>1.5337229827812462E-4</v>
      </c>
      <c r="Y19" s="183">
        <v>2.9169719316236143E-4</v>
      </c>
      <c r="Z19" s="183">
        <v>1.5973070578046732E-4</v>
      </c>
      <c r="AA19" s="183">
        <v>1.6495978551827608E-4</v>
      </c>
      <c r="AB19" s="183">
        <v>7.6975998273922947E-4</v>
      </c>
      <c r="AC19" s="183">
        <v>0.25451993853899618</v>
      </c>
      <c r="AD19" s="183">
        <v>6.3967601569789048E-2</v>
      </c>
      <c r="AE19" s="184"/>
      <c r="AF19" s="183">
        <v>8143.0411086296408</v>
      </c>
      <c r="AG19" s="186">
        <v>37980.747042692048</v>
      </c>
      <c r="AH19" s="183">
        <v>26702.809126620592</v>
      </c>
      <c r="AI19" s="183">
        <v>5.2811003999999997</v>
      </c>
      <c r="AJ19" s="186" t="s">
        <v>391</v>
      </c>
      <c r="AK19" s="185" t="s">
        <v>391</v>
      </c>
      <c r="AL19" s="160" t="s">
        <v>49</v>
      </c>
    </row>
    <row r="20" spans="1:39" s="2" customFormat="1" ht="24.75" customHeight="1" thickBot="1" x14ac:dyDescent="0.3">
      <c r="A20" s="120" t="s">
        <v>53</v>
      </c>
      <c r="B20" s="120" t="s">
        <v>64</v>
      </c>
      <c r="C20" s="121" t="s">
        <v>65</v>
      </c>
      <c r="D20" s="181"/>
      <c r="E20" s="182">
        <v>1.9265308346440007</v>
      </c>
      <c r="F20" s="183">
        <v>0.20396242033360004</v>
      </c>
      <c r="G20" s="183">
        <v>1.6204048243843996</v>
      </c>
      <c r="H20" s="183" t="s">
        <v>390</v>
      </c>
      <c r="I20" s="183">
        <v>0.10394893600000001</v>
      </c>
      <c r="J20" s="183">
        <v>0.15463447100000002</v>
      </c>
      <c r="K20" s="183">
        <v>0.21495321834800007</v>
      </c>
      <c r="L20" s="183">
        <v>2.1211238077862137E-3</v>
      </c>
      <c r="M20" s="183">
        <v>0.94057111487600009</v>
      </c>
      <c r="N20" s="183">
        <v>1.5466673909476992E-2</v>
      </c>
      <c r="O20" s="183">
        <v>2.1573676622420063E-3</v>
      </c>
      <c r="P20" s="183">
        <v>2.2090681358967242E-2</v>
      </c>
      <c r="Q20" s="183">
        <v>6.7399551705278667E-3</v>
      </c>
      <c r="R20" s="183">
        <v>3.3159444193307817E-2</v>
      </c>
      <c r="S20" s="183">
        <v>1.5072709479988834E-2</v>
      </c>
      <c r="T20" s="183">
        <v>9.7295606727509656E-2</v>
      </c>
      <c r="U20" s="183">
        <v>0.13937615793413524</v>
      </c>
      <c r="V20" s="183">
        <v>7.0822864602071434E-2</v>
      </c>
      <c r="W20" s="183">
        <v>4.8898445173163968E-2</v>
      </c>
      <c r="X20" s="183">
        <v>1.5250370914805729E-4</v>
      </c>
      <c r="Y20" s="183">
        <v>3.6833511719948749E-4</v>
      </c>
      <c r="Z20" s="183">
        <v>1.6759938061351986E-4</v>
      </c>
      <c r="AA20" s="183">
        <v>1.0200592431426809E-4</v>
      </c>
      <c r="AB20" s="183">
        <v>7.9044413127533268E-4</v>
      </c>
      <c r="AC20" s="183">
        <v>3.2031609348573138E-2</v>
      </c>
      <c r="AD20" s="183">
        <v>8.9754283855098278E-3</v>
      </c>
      <c r="AE20" s="184"/>
      <c r="AF20" s="183">
        <v>1658.2546921804176</v>
      </c>
      <c r="AG20" s="186">
        <v>3470.6952856932926</v>
      </c>
      <c r="AH20" s="183">
        <v>4070.0038578669537</v>
      </c>
      <c r="AI20" s="183">
        <v>13243.768651588043</v>
      </c>
      <c r="AJ20" s="186" t="s">
        <v>391</v>
      </c>
      <c r="AK20" s="185" t="s">
        <v>391</v>
      </c>
      <c r="AL20" s="160" t="s">
        <v>49</v>
      </c>
    </row>
    <row r="21" spans="1:39" s="2" customFormat="1" ht="24.75" customHeight="1" thickBot="1" x14ac:dyDescent="0.3">
      <c r="A21" s="120" t="s">
        <v>53</v>
      </c>
      <c r="B21" s="120" t="s">
        <v>66</v>
      </c>
      <c r="C21" s="121" t="s">
        <v>67</v>
      </c>
      <c r="D21" s="181"/>
      <c r="E21" s="182">
        <v>1.2871178459559993</v>
      </c>
      <c r="F21" s="183">
        <v>0.14333635791999927</v>
      </c>
      <c r="G21" s="183">
        <v>2.2605173744826237</v>
      </c>
      <c r="H21" s="183">
        <v>4.959403189664E-4</v>
      </c>
      <c r="I21" s="183">
        <v>9.208581400000046E-2</v>
      </c>
      <c r="J21" s="183">
        <v>0.1424718450000004</v>
      </c>
      <c r="K21" s="183">
        <v>0.20725220094000035</v>
      </c>
      <c r="L21" s="183">
        <v>4.2390936209109158E-3</v>
      </c>
      <c r="M21" s="183">
        <v>0.64708809011339996</v>
      </c>
      <c r="N21" s="183">
        <v>5.4117674279651577E-2</v>
      </c>
      <c r="O21" s="183">
        <v>4.215134413937875E-3</v>
      </c>
      <c r="P21" s="183">
        <v>6.6349688101098019E-3</v>
      </c>
      <c r="Q21" s="183">
        <v>4.769329262998169E-2</v>
      </c>
      <c r="R21" s="183">
        <v>4.1909751232664584E-2</v>
      </c>
      <c r="S21" s="183">
        <v>5.6023010589096353E-2</v>
      </c>
      <c r="T21" s="183">
        <v>0.48497253415480795</v>
      </c>
      <c r="U21" s="183">
        <v>7.3717575345499081E-2</v>
      </c>
      <c r="V21" s="183">
        <v>0.20027487655408863</v>
      </c>
      <c r="W21" s="183">
        <v>2.7452978952191096E-2</v>
      </c>
      <c r="X21" s="183">
        <v>5.4897664009787473E-4</v>
      </c>
      <c r="Y21" s="183">
        <v>8.9689560538186615E-4</v>
      </c>
      <c r="Z21" s="183">
        <v>5.0533200805085799E-4</v>
      </c>
      <c r="AA21" s="183">
        <v>4.0423474622366934E-4</v>
      </c>
      <c r="AB21" s="183">
        <v>2.3554389997542673E-3</v>
      </c>
      <c r="AC21" s="183">
        <v>1.5947111255135548E-2</v>
      </c>
      <c r="AD21" s="183">
        <v>9.6810662365962134E-3</v>
      </c>
      <c r="AE21" s="184"/>
      <c r="AF21" s="183">
        <v>1609.5832842735817</v>
      </c>
      <c r="AG21" s="183">
        <v>2444.3934934144895</v>
      </c>
      <c r="AH21" s="183">
        <v>12578.470544073238</v>
      </c>
      <c r="AI21" s="183">
        <v>61.992539870800009</v>
      </c>
      <c r="AJ21" s="186" t="s">
        <v>391</v>
      </c>
      <c r="AK21" s="185" t="s">
        <v>391</v>
      </c>
      <c r="AL21" s="160" t="s">
        <v>49</v>
      </c>
    </row>
    <row r="22" spans="1:39" s="2" customFormat="1" ht="24.75" customHeight="1" thickBot="1" x14ac:dyDescent="0.3">
      <c r="A22" s="120" t="s">
        <v>53</v>
      </c>
      <c r="B22" s="123" t="s">
        <v>68</v>
      </c>
      <c r="C22" s="121" t="s">
        <v>69</v>
      </c>
      <c r="D22" s="181"/>
      <c r="E22" s="182">
        <v>12.160229238607993</v>
      </c>
      <c r="F22" s="183">
        <v>0.40727603477398966</v>
      </c>
      <c r="G22" s="183">
        <v>3.7724661663938588</v>
      </c>
      <c r="H22" s="183">
        <v>0.1376620197</v>
      </c>
      <c r="I22" s="183">
        <v>0.54585815199999965</v>
      </c>
      <c r="J22" s="183">
        <v>0.7486651140000008</v>
      </c>
      <c r="K22" s="183">
        <v>0.91892717798000023</v>
      </c>
      <c r="L22" s="183">
        <v>4.235430993455286E-3</v>
      </c>
      <c r="M22" s="183">
        <v>11.383479931317503</v>
      </c>
      <c r="N22" s="183">
        <v>0.67810189857039194</v>
      </c>
      <c r="O22" s="183">
        <v>2.7538927642256985E-2</v>
      </c>
      <c r="P22" s="183">
        <v>0.19959123599969494</v>
      </c>
      <c r="Q22" s="183">
        <v>8.8462635397675904E-2</v>
      </c>
      <c r="R22" s="183">
        <v>6.8511469271329478E-2</v>
      </c>
      <c r="S22" s="183">
        <v>0.44201098514203807</v>
      </c>
      <c r="T22" s="183">
        <v>0.26133618953084548</v>
      </c>
      <c r="U22" s="183">
        <v>8.1366568919857385E-2</v>
      </c>
      <c r="V22" s="183">
        <v>2.7730223976308888</v>
      </c>
      <c r="W22" s="183">
        <v>0.42342594087934388</v>
      </c>
      <c r="X22" s="183">
        <v>7.2046469326310033E-4</v>
      </c>
      <c r="Y22" s="183">
        <v>1.2673434099562818E-3</v>
      </c>
      <c r="Z22" s="183">
        <v>4.9379283335176157E-4</v>
      </c>
      <c r="AA22" s="183">
        <v>3.3103703940996418E-4</v>
      </c>
      <c r="AB22" s="183">
        <v>2.8126379759811078E-3</v>
      </c>
      <c r="AC22" s="183">
        <v>1.7289291254085286E-2</v>
      </c>
      <c r="AD22" s="183">
        <v>1.242749602693536E-2</v>
      </c>
      <c r="AE22" s="184"/>
      <c r="AF22" s="183">
        <v>2884.5274559012123</v>
      </c>
      <c r="AG22" s="183">
        <v>10195.726989866398</v>
      </c>
      <c r="AH22" s="183">
        <v>24144.711039122765</v>
      </c>
      <c r="AI22" s="183">
        <v>142.43284403999999</v>
      </c>
      <c r="AJ22" s="183" t="s">
        <v>391</v>
      </c>
      <c r="AK22" s="185" t="s">
        <v>391</v>
      </c>
      <c r="AL22" s="160" t="s">
        <v>49</v>
      </c>
    </row>
    <row r="23" spans="1:39" s="2" customFormat="1" ht="24.75" customHeight="1" thickBot="1" x14ac:dyDescent="0.3">
      <c r="A23" s="120" t="s">
        <v>70</v>
      </c>
      <c r="B23" s="123" t="s">
        <v>393</v>
      </c>
      <c r="C23" s="121" t="s">
        <v>394</v>
      </c>
      <c r="E23" s="183">
        <v>1.0387469999999999</v>
      </c>
      <c r="F23" s="183">
        <v>7.4589000000000003E-2</v>
      </c>
      <c r="G23" s="183">
        <v>4.7000000000000002E-3</v>
      </c>
      <c r="H23" s="183">
        <v>3.7599999999999998E-4</v>
      </c>
      <c r="I23" s="183">
        <v>4.8598000000000002E-2</v>
      </c>
      <c r="J23" s="183">
        <v>4.8598000000000002E-2</v>
      </c>
      <c r="K23" s="183">
        <v>4.8598000000000002E-2</v>
      </c>
      <c r="L23" s="183">
        <v>3.8774999999999997E-2</v>
      </c>
      <c r="M23" s="183">
        <v>0.33534499999999995</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2010.6130000000001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3.5640437250069934</v>
      </c>
      <c r="F24" s="182">
        <v>1.2506480763076875</v>
      </c>
      <c r="G24" s="182">
        <v>3.4877098275392902</v>
      </c>
      <c r="H24" s="183">
        <v>6.5494959999999993E-3</v>
      </c>
      <c r="I24" s="182">
        <v>0.58891722159999127</v>
      </c>
      <c r="J24" s="182">
        <v>0.90198292984999229</v>
      </c>
      <c r="K24" s="182">
        <v>1.1886499862718805</v>
      </c>
      <c r="L24" s="182">
        <v>2.3787083254106663E-2</v>
      </c>
      <c r="M24" s="182">
        <v>3.4818048133040431</v>
      </c>
      <c r="N24" s="182">
        <v>0.1783586142512221</v>
      </c>
      <c r="O24" s="182">
        <v>3.2360244810520591E-2</v>
      </c>
      <c r="P24" s="182">
        <v>1.6497856406478578E-2</v>
      </c>
      <c r="Q24" s="182">
        <v>0.12336710007653244</v>
      </c>
      <c r="R24" s="182">
        <v>0.13243793899387674</v>
      </c>
      <c r="S24" s="182">
        <v>0.14794313908690182</v>
      </c>
      <c r="T24" s="182">
        <v>1.2414974943899082</v>
      </c>
      <c r="U24" s="182">
        <v>0.10119537625693659</v>
      </c>
      <c r="V24" s="182">
        <v>1.4003034802788958</v>
      </c>
      <c r="W24" s="182">
        <v>0.25276744394185841</v>
      </c>
      <c r="X24" s="182">
        <v>1.8789803314182247E-2</v>
      </c>
      <c r="Y24" s="182">
        <v>3.0285905392239573E-2</v>
      </c>
      <c r="Z24" s="182">
        <v>1.0094652790889372E-2</v>
      </c>
      <c r="AA24" s="182">
        <v>8.0281477126075158E-3</v>
      </c>
      <c r="AB24" s="183">
        <v>6.7198509209918711E-2</v>
      </c>
      <c r="AC24" s="182">
        <v>4.4609020870681207E-2</v>
      </c>
      <c r="AD24" s="182">
        <v>3.0272067058635076E-2</v>
      </c>
      <c r="AE24" s="184"/>
      <c r="AF24" s="183">
        <v>4387.3381487735942</v>
      </c>
      <c r="AG24" s="186">
        <v>3576.5043940586529</v>
      </c>
      <c r="AH24" s="183">
        <v>25592.051579594368</v>
      </c>
      <c r="AI24" s="183">
        <v>5943.878069207115</v>
      </c>
      <c r="AJ24" s="186" t="s">
        <v>391</v>
      </c>
      <c r="AK24" s="185" t="s">
        <v>391</v>
      </c>
      <c r="AL24" s="160" t="s">
        <v>49</v>
      </c>
    </row>
    <row r="25" spans="1:39" s="2" customFormat="1" ht="24.75" customHeight="1" thickBot="1" x14ac:dyDescent="0.3">
      <c r="A25" s="120" t="s">
        <v>73</v>
      </c>
      <c r="B25" s="123" t="s">
        <v>74</v>
      </c>
      <c r="C25" s="125" t="s">
        <v>75</v>
      </c>
      <c r="D25" s="181"/>
      <c r="E25" s="182">
        <v>0.5828084457512871</v>
      </c>
      <c r="F25" s="182">
        <v>7.1329520047875253E-2</v>
      </c>
      <c r="G25" s="182">
        <v>3.9401945123683717E-2</v>
      </c>
      <c r="H25" s="182" t="s">
        <v>390</v>
      </c>
      <c r="I25" s="182">
        <v>5.3587508238965558E-3</v>
      </c>
      <c r="J25" s="182">
        <v>5.3587508238965558E-3</v>
      </c>
      <c r="K25" s="182">
        <v>5.3587508238965558E-3</v>
      </c>
      <c r="L25" s="182">
        <v>2.5722003954703468E-3</v>
      </c>
      <c r="M25" s="182">
        <v>0.44080944377075465</v>
      </c>
      <c r="N25" s="182" t="s">
        <v>390</v>
      </c>
      <c r="O25" s="182">
        <v>4.0809151898185095E-4</v>
      </c>
      <c r="P25" s="182">
        <v>2.4860747708089771E-4</v>
      </c>
      <c r="Q25" s="182">
        <v>4.6907071147339193E-6</v>
      </c>
      <c r="R25" s="182">
        <v>1.4072121344201756E-3</v>
      </c>
      <c r="S25" s="182">
        <v>9.9442990832359084E-4</v>
      </c>
      <c r="T25" s="182">
        <v>4.1278222609658491E-4</v>
      </c>
      <c r="U25" s="182">
        <v>4.6907071147339193E-6</v>
      </c>
      <c r="V25" s="182">
        <v>8.1524489654075508E-2</v>
      </c>
      <c r="W25" s="182" t="s">
        <v>390</v>
      </c>
      <c r="X25" s="182">
        <v>2.3922606285142983E-4</v>
      </c>
      <c r="Y25" s="182">
        <v>1.4447377913380469E-3</v>
      </c>
      <c r="Z25" s="182">
        <v>1.6136032474684679E-3</v>
      </c>
      <c r="AA25" s="182">
        <v>3.7056586206397955E-4</v>
      </c>
      <c r="AB25" s="183">
        <v>3.668132963721924E-3</v>
      </c>
      <c r="AC25" s="183" t="s">
        <v>391</v>
      </c>
      <c r="AD25" s="183" t="s">
        <v>391</v>
      </c>
      <c r="AE25" s="184"/>
      <c r="AF25" s="183">
        <v>2054.0606455419829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4.3878496281627252E-2</v>
      </c>
      <c r="F26" s="183">
        <v>3.6481257404385951E-2</v>
      </c>
      <c r="G26" s="183">
        <v>3.9338801992872714E-3</v>
      </c>
      <c r="H26" s="183" t="s">
        <v>390</v>
      </c>
      <c r="I26" s="183">
        <v>2.6917417103651357E-4</v>
      </c>
      <c r="J26" s="183">
        <v>2.6917417103651357E-4</v>
      </c>
      <c r="K26" s="183">
        <v>2.6917417103651357E-4</v>
      </c>
      <c r="L26" s="183">
        <v>4.0376125655477032E-5</v>
      </c>
      <c r="M26" s="183">
        <v>1.4436752420209717</v>
      </c>
      <c r="N26" s="183">
        <v>3.6202355920896272</v>
      </c>
      <c r="O26" s="183">
        <v>4.671810467612444E-5</v>
      </c>
      <c r="P26" s="183">
        <v>3.2080713003200526E-5</v>
      </c>
      <c r="Q26" s="183">
        <v>8.3720626168494383E-7</v>
      </c>
      <c r="R26" s="183">
        <v>1.2483546238166223E-4</v>
      </c>
      <c r="S26" s="183">
        <v>1.4061407087890364E-4</v>
      </c>
      <c r="T26" s="183">
        <v>5.0798827027475065E-5</v>
      </c>
      <c r="U26" s="183">
        <v>6.6649488854464534E-7</v>
      </c>
      <c r="V26" s="183">
        <v>9.3422408335738158E-3</v>
      </c>
      <c r="W26" s="183" t="s">
        <v>390</v>
      </c>
      <c r="X26" s="183">
        <v>2.596780477818288E-5</v>
      </c>
      <c r="Y26" s="183">
        <v>1.1360841829541042E-4</v>
      </c>
      <c r="Z26" s="183">
        <v>1.1848256049130422E-4</v>
      </c>
      <c r="AA26" s="183">
        <v>4.0874011448346383E-5</v>
      </c>
      <c r="AB26" s="183">
        <v>2.9893279501324389E-4</v>
      </c>
      <c r="AC26" s="183" t="s">
        <v>391</v>
      </c>
      <c r="AD26" s="183" t="s">
        <v>391</v>
      </c>
      <c r="AE26" s="184"/>
      <c r="AF26" s="183">
        <v>215.51074789846962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38.414187999423795</v>
      </c>
      <c r="F27" s="183">
        <v>23.0498671910109</v>
      </c>
      <c r="G27" s="183">
        <v>0.30651993699763441</v>
      </c>
      <c r="H27" s="183">
        <v>1.6920108663218978</v>
      </c>
      <c r="I27" s="183">
        <v>1.5246924424648107</v>
      </c>
      <c r="J27" s="183">
        <v>1.5246924424648107</v>
      </c>
      <c r="K27" s="183">
        <v>1.5246924424648107</v>
      </c>
      <c r="L27" s="183">
        <v>1.0721232241934657</v>
      </c>
      <c r="M27" s="183">
        <v>217.51180172073376</v>
      </c>
      <c r="N27" s="183">
        <v>0.9309137189582074</v>
      </c>
      <c r="O27" s="183">
        <v>4.2863679629241344E-4</v>
      </c>
      <c r="P27" s="183">
        <v>2.2153434296027182E-2</v>
      </c>
      <c r="Q27" s="183">
        <v>6.7101706369707755E-4</v>
      </c>
      <c r="R27" s="183">
        <v>2.1275196867803801E-2</v>
      </c>
      <c r="S27" s="183">
        <v>1.4779649990877063E-2</v>
      </c>
      <c r="T27" s="183">
        <v>4.5083951184858896E-3</v>
      </c>
      <c r="U27" s="183">
        <v>4.8476053480932875E-4</v>
      </c>
      <c r="V27" s="183">
        <v>8.1669200399046724E-2</v>
      </c>
      <c r="W27" s="183">
        <v>1.7783264000000001</v>
      </c>
      <c r="X27" s="183">
        <v>4.4606193252100003E-2</v>
      </c>
      <c r="Y27" s="183">
        <v>5.2486885839999997E-2</v>
      </c>
      <c r="Z27" s="183">
        <v>3.78441442655E-2</v>
      </c>
      <c r="AA27" s="183">
        <v>4.7889765271200001E-2</v>
      </c>
      <c r="AB27" s="183">
        <v>0.18282698862880001</v>
      </c>
      <c r="AC27" s="183">
        <v>1.7783256000000001E-3</v>
      </c>
      <c r="AD27" s="183">
        <v>3.5881919999999998E-4</v>
      </c>
      <c r="AE27" s="184"/>
      <c r="AF27" s="183">
        <v>132577.20309081741</v>
      </c>
      <c r="AG27" s="186" t="s">
        <v>391</v>
      </c>
      <c r="AH27" s="183">
        <v>12.105231677400001</v>
      </c>
      <c r="AI27" s="183">
        <v>283.23151929319999</v>
      </c>
      <c r="AJ27" s="186" t="s">
        <v>391</v>
      </c>
      <c r="AK27" s="185" t="s">
        <v>391</v>
      </c>
      <c r="AL27" s="160" t="s">
        <v>49</v>
      </c>
    </row>
    <row r="28" spans="1:39" s="2" customFormat="1" ht="24.75" customHeight="1" thickBot="1" x14ac:dyDescent="0.3">
      <c r="A28" s="120" t="s">
        <v>78</v>
      </c>
      <c r="B28" s="120" t="s">
        <v>81</v>
      </c>
      <c r="C28" s="121" t="s">
        <v>82</v>
      </c>
      <c r="D28" s="181"/>
      <c r="E28" s="182">
        <v>10.524129594786789</v>
      </c>
      <c r="F28" s="183">
        <v>1.612442466339632</v>
      </c>
      <c r="G28" s="183">
        <v>7.8686579984719604E-2</v>
      </c>
      <c r="H28" s="183">
        <v>6.4892514930027845E-2</v>
      </c>
      <c r="I28" s="183">
        <v>0.79314628561161593</v>
      </c>
      <c r="J28" s="183">
        <v>0.79314628561161593</v>
      </c>
      <c r="K28" s="183">
        <v>0.79314628561161593</v>
      </c>
      <c r="L28" s="183">
        <v>0.617413953707866</v>
      </c>
      <c r="M28" s="183">
        <v>10.060945642351262</v>
      </c>
      <c r="N28" s="183">
        <v>5.0434981946225282E-2</v>
      </c>
      <c r="O28" s="183">
        <v>5.4190027867876533E-5</v>
      </c>
      <c r="P28" s="183">
        <v>4.490549452123749E-3</v>
      </c>
      <c r="Q28" s="183">
        <v>9.8351307720783758E-5</v>
      </c>
      <c r="R28" s="183">
        <v>6.4343415373925112E-3</v>
      </c>
      <c r="S28" s="183">
        <v>4.3424022901985418E-3</v>
      </c>
      <c r="T28" s="183">
        <v>3.6719133169604547E-4</v>
      </c>
      <c r="U28" s="183">
        <v>8.832255970581445E-5</v>
      </c>
      <c r="V28" s="183">
        <v>1.5597198306597514E-2</v>
      </c>
      <c r="W28" s="183">
        <v>0.51034570000000001</v>
      </c>
      <c r="X28" s="183">
        <v>1.5068887656899999E-2</v>
      </c>
      <c r="Y28" s="183">
        <v>1.69303006691E-2</v>
      </c>
      <c r="Z28" s="183">
        <v>1.32109286997E-2</v>
      </c>
      <c r="AA28" s="183">
        <v>1.4205808170999999E-2</v>
      </c>
      <c r="AB28" s="183">
        <v>5.9415925196700005E-2</v>
      </c>
      <c r="AC28" s="183">
        <v>5.1034599999999996E-4</v>
      </c>
      <c r="AD28" s="183">
        <v>1.03145E-4</v>
      </c>
      <c r="AE28" s="184"/>
      <c r="AF28" s="183">
        <v>33429.281452166702</v>
      </c>
      <c r="AG28" s="186" t="s">
        <v>391</v>
      </c>
      <c r="AH28" s="183" t="s">
        <v>391</v>
      </c>
      <c r="AI28" s="183">
        <v>144.3193841632</v>
      </c>
      <c r="AJ28" s="186" t="s">
        <v>391</v>
      </c>
      <c r="AK28" s="185" t="s">
        <v>391</v>
      </c>
      <c r="AL28" s="160" t="s">
        <v>49</v>
      </c>
    </row>
    <row r="29" spans="1:39" s="2" customFormat="1" ht="24.75" customHeight="1" thickBot="1" x14ac:dyDescent="0.3">
      <c r="A29" s="120" t="s">
        <v>78</v>
      </c>
      <c r="B29" s="120" t="s">
        <v>83</v>
      </c>
      <c r="C29" s="121" t="s">
        <v>84</v>
      </c>
      <c r="D29" s="181"/>
      <c r="E29" s="182">
        <v>46.59038581848521</v>
      </c>
      <c r="F29" s="183">
        <v>2.5894159536923889</v>
      </c>
      <c r="G29" s="183">
        <v>0.1594956734232387</v>
      </c>
      <c r="H29" s="183">
        <v>2.3730280166547785E-2</v>
      </c>
      <c r="I29" s="183">
        <v>1.1662729608094842</v>
      </c>
      <c r="J29" s="183">
        <v>1.1662729608094842</v>
      </c>
      <c r="K29" s="183">
        <v>1.1662729608094842</v>
      </c>
      <c r="L29" s="183">
        <v>0.72687034537295891</v>
      </c>
      <c r="M29" s="183">
        <v>11.632046637791676</v>
      </c>
      <c r="N29" s="183">
        <v>2.2561200447364666E-3</v>
      </c>
      <c r="O29" s="183">
        <v>7.9743707782544554E-5</v>
      </c>
      <c r="P29" s="183">
        <v>8.4161827434378698E-3</v>
      </c>
      <c r="Q29" s="183">
        <v>1.5919421331299426E-4</v>
      </c>
      <c r="R29" s="183">
        <v>1.3475213299202305E-2</v>
      </c>
      <c r="S29" s="183">
        <v>9.0371266750767267E-3</v>
      </c>
      <c r="T29" s="183">
        <v>3.2337286491160143E-4</v>
      </c>
      <c r="U29" s="183">
        <v>1.5890101106089935E-4</v>
      </c>
      <c r="V29" s="183">
        <v>2.8593385923399051E-2</v>
      </c>
      <c r="W29" s="183">
        <v>0.51614779999999993</v>
      </c>
      <c r="X29" s="183">
        <v>7.3757885783000002E-3</v>
      </c>
      <c r="Y29" s="183">
        <v>4.4664497502200001E-2</v>
      </c>
      <c r="Z29" s="183">
        <v>4.9909502713700003E-2</v>
      </c>
      <c r="AA29" s="183">
        <v>1.1473448899799999E-2</v>
      </c>
      <c r="AB29" s="183">
        <v>0.11342323769399999</v>
      </c>
      <c r="AC29" s="183">
        <v>4.6253320000000001E-4</v>
      </c>
      <c r="AD29" s="183">
        <v>1.014799E-4</v>
      </c>
      <c r="AE29" s="184"/>
      <c r="AF29" s="183">
        <v>67474.055316747894</v>
      </c>
      <c r="AG29" s="186" t="s">
        <v>391</v>
      </c>
      <c r="AH29" s="183">
        <v>134.07326546549999</v>
      </c>
      <c r="AI29" s="183">
        <v>328.4805283577</v>
      </c>
      <c r="AJ29" s="186" t="s">
        <v>391</v>
      </c>
      <c r="AK29" s="185" t="s">
        <v>391</v>
      </c>
      <c r="AL29" s="160" t="s">
        <v>49</v>
      </c>
    </row>
    <row r="30" spans="1:39" s="2" customFormat="1" ht="24.75" customHeight="1" thickBot="1" x14ac:dyDescent="0.3">
      <c r="A30" s="120" t="s">
        <v>78</v>
      </c>
      <c r="B30" s="120" t="s">
        <v>85</v>
      </c>
      <c r="C30" s="121" t="s">
        <v>86</v>
      </c>
      <c r="D30" s="181"/>
      <c r="E30" s="182">
        <v>0.20327887902060537</v>
      </c>
      <c r="F30" s="183">
        <v>0.73351337175330977</v>
      </c>
      <c r="G30" s="183">
        <v>2.118479612216331E-3</v>
      </c>
      <c r="H30" s="183">
        <v>1.2689185260568714E-3</v>
      </c>
      <c r="I30" s="183">
        <v>1.5729967057425038E-2</v>
      </c>
      <c r="J30" s="183">
        <v>1.5729967057425038E-2</v>
      </c>
      <c r="K30" s="183">
        <v>1.5729967057425038E-2</v>
      </c>
      <c r="L30" s="183">
        <v>2.5353189963562609E-3</v>
      </c>
      <c r="M30" s="183">
        <v>8.7080654728133826</v>
      </c>
      <c r="N30" s="183">
        <v>1.0557567617788612E-2</v>
      </c>
      <c r="O30" s="183">
        <v>8.607744314709204E-6</v>
      </c>
      <c r="P30" s="183">
        <v>1.840292885231719E-4</v>
      </c>
      <c r="Q30" s="183">
        <v>6.3435774302650758E-6</v>
      </c>
      <c r="R30" s="183">
        <v>1.5182842477259501E-4</v>
      </c>
      <c r="S30" s="183">
        <v>8.4241244749758918E-4</v>
      </c>
      <c r="T30" s="183">
        <v>7.9243842989477512E-5</v>
      </c>
      <c r="U30" s="183">
        <v>8.589903005987634E-6</v>
      </c>
      <c r="V30" s="183">
        <v>1.1303295012398205E-3</v>
      </c>
      <c r="W30" s="183">
        <v>1.9590400000000001E-2</v>
      </c>
      <c r="X30" s="183">
        <v>2.6740365599999997E-4</v>
      </c>
      <c r="Y30" s="183">
        <v>4.462695175E-4</v>
      </c>
      <c r="Z30" s="183">
        <v>1.788592955E-4</v>
      </c>
      <c r="AA30" s="183">
        <v>5.1585560829999996E-4</v>
      </c>
      <c r="AB30" s="183">
        <v>1.4083880772999997E-3</v>
      </c>
      <c r="AC30" s="183">
        <v>1.9590100000000001E-5</v>
      </c>
      <c r="AD30" s="183">
        <v>1.4698100000000001E-5</v>
      </c>
      <c r="AE30" s="184"/>
      <c r="AF30" s="183">
        <v>926.35664807809997</v>
      </c>
      <c r="AG30" s="186" t="s">
        <v>391</v>
      </c>
      <c r="AH30" s="186" t="s">
        <v>391</v>
      </c>
      <c r="AI30" s="183">
        <v>0.57748481169999999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7.722812576739587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358.47235235620002</v>
      </c>
      <c r="AG31" s="186" t="s">
        <v>391</v>
      </c>
      <c r="AH31" s="186" t="s">
        <v>391</v>
      </c>
      <c r="AI31" s="186">
        <v>0.2215550389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0.91089091453341964</v>
      </c>
      <c r="J32" s="183">
        <v>1.7870256654631687</v>
      </c>
      <c r="K32" s="183">
        <v>2.2508407516137092</v>
      </c>
      <c r="L32" s="183">
        <v>0.19860352415634927</v>
      </c>
      <c r="M32" s="188" t="s">
        <v>391</v>
      </c>
      <c r="N32" s="183">
        <v>7.1691192371844936</v>
      </c>
      <c r="O32" s="183">
        <v>3.0911650207743641E-2</v>
      </c>
      <c r="P32" s="183" t="s">
        <v>390</v>
      </c>
      <c r="Q32" s="183">
        <v>8.1727935285942271E-2</v>
      </c>
      <c r="R32" s="183">
        <v>2.6809682251327049</v>
      </c>
      <c r="S32" s="183">
        <v>58.906166353789757</v>
      </c>
      <c r="T32" s="183">
        <v>0.40859080380600654</v>
      </c>
      <c r="U32" s="183">
        <v>4.5016815032274123E-2</v>
      </c>
      <c r="V32" s="183">
        <v>18.159485274871891</v>
      </c>
      <c r="W32" s="183" t="s">
        <v>390</v>
      </c>
      <c r="X32" s="183">
        <v>5.6734373461293439E-4</v>
      </c>
      <c r="Y32" s="183">
        <v>3.2200590342896282E-4</v>
      </c>
      <c r="Z32" s="183">
        <v>4.7534204791894503E-4</v>
      </c>
      <c r="AA32" s="183" t="s">
        <v>390</v>
      </c>
      <c r="AB32" s="183">
        <v>1.3646916859608423E-3</v>
      </c>
      <c r="AC32" s="183" t="s">
        <v>391</v>
      </c>
      <c r="AD32" s="183" t="s">
        <v>390</v>
      </c>
      <c r="AE32" s="184"/>
      <c r="AF32" s="185" t="s">
        <v>391</v>
      </c>
      <c r="AG32" s="185" t="s">
        <v>391</v>
      </c>
      <c r="AH32" s="185" t="s">
        <v>391</v>
      </c>
      <c r="AI32" s="185" t="s">
        <v>391</v>
      </c>
      <c r="AJ32" s="185" t="s">
        <v>391</v>
      </c>
      <c r="AK32" s="183">
        <v>69545.69651529337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0.41892744061627163</v>
      </c>
      <c r="J33" s="183">
        <v>0.77579155669679922</v>
      </c>
      <c r="K33" s="183">
        <v>1.5515831133935984</v>
      </c>
      <c r="L33" s="183">
        <v>1.6446781001972142E-2</v>
      </c>
      <c r="M33" s="188" t="s">
        <v>391</v>
      </c>
      <c r="N33" s="183">
        <v>7.2182978881819695E-2</v>
      </c>
      <c r="O33" s="183" t="s">
        <v>390</v>
      </c>
      <c r="P33" s="183" t="s">
        <v>390</v>
      </c>
      <c r="Q33" s="183" t="s">
        <v>390</v>
      </c>
      <c r="R33" s="183">
        <v>3.0564378438882135E-2</v>
      </c>
      <c r="S33" s="183">
        <v>1.2693325620323577E-2</v>
      </c>
      <c r="T33" s="183">
        <v>2.203862793366989E-2</v>
      </c>
      <c r="U33" s="183" t="s">
        <v>390</v>
      </c>
      <c r="V33" s="183">
        <v>0.11380157932475729</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69545.69651529337</v>
      </c>
      <c r="AL33" s="160" t="s">
        <v>386</v>
      </c>
    </row>
    <row r="34" spans="1:256" s="2" customFormat="1" ht="24.75" customHeight="1" thickBot="1" x14ac:dyDescent="0.3">
      <c r="A34" s="120" t="s">
        <v>70</v>
      </c>
      <c r="B34" s="120" t="s">
        <v>93</v>
      </c>
      <c r="C34" s="121" t="s">
        <v>94</v>
      </c>
      <c r="D34" s="181"/>
      <c r="E34" s="182">
        <v>4.7951219439868966</v>
      </c>
      <c r="F34" s="183">
        <v>0.45536892551550523</v>
      </c>
      <c r="G34" s="183">
        <v>1.9200139482000002E-3</v>
      </c>
      <c r="H34" s="183">
        <v>9.6000006199200021E-4</v>
      </c>
      <c r="I34" s="183">
        <v>0.10021867346318813</v>
      </c>
      <c r="J34" s="183">
        <v>0.10981867360267016</v>
      </c>
      <c r="K34" s="183">
        <v>0.15659270209890083</v>
      </c>
      <c r="L34" s="183">
        <v>6.5142136770048889E-2</v>
      </c>
      <c r="M34" s="183">
        <v>1.3372881734396103</v>
      </c>
      <c r="N34" s="183">
        <v>3.8402076732000002E-5</v>
      </c>
      <c r="O34" s="183">
        <v>1.6320002789639999E-4</v>
      </c>
      <c r="P34" s="183">
        <v>5.0880012243420005E-4</v>
      </c>
      <c r="Q34" s="183">
        <v>9.600061992E-6</v>
      </c>
      <c r="R34" s="183">
        <v>4.8000002092229996E-3</v>
      </c>
      <c r="S34" s="183">
        <v>0.16320000027121498</v>
      </c>
      <c r="T34" s="183">
        <v>6.720000201474001E-3</v>
      </c>
      <c r="U34" s="183">
        <v>9.6000002789639995E-4</v>
      </c>
      <c r="V34" s="183">
        <v>9.6000003099599995E-2</v>
      </c>
      <c r="W34" s="183" t="s">
        <v>390</v>
      </c>
      <c r="X34" s="183">
        <v>2.8800007051590004E-3</v>
      </c>
      <c r="Y34" s="183">
        <v>4.8000009128322E-3</v>
      </c>
      <c r="Z34" s="183">
        <v>3.5712003673026007E-3</v>
      </c>
      <c r="AA34" s="183">
        <v>8.2560028671300014E-4</v>
      </c>
      <c r="AB34" s="183">
        <v>1.20768022720068E-2</v>
      </c>
      <c r="AC34" s="183" t="s">
        <v>391</v>
      </c>
      <c r="AD34" s="183" t="s">
        <v>391</v>
      </c>
      <c r="AE34" s="184"/>
      <c r="AF34" s="183">
        <v>4106.7840000000006</v>
      </c>
      <c r="AG34" s="186">
        <v>15.497999999999999</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0.20339999999999997</v>
      </c>
      <c r="F36" s="183">
        <v>2.8109268E-2</v>
      </c>
      <c r="G36" s="183">
        <v>6.0000000000000006E-4</v>
      </c>
      <c r="H36" s="183">
        <v>7.2000000000000002E-5</v>
      </c>
      <c r="I36" s="183">
        <v>1.4198709670319999E-2</v>
      </c>
      <c r="J36" s="183">
        <v>1.5720000000000001E-2</v>
      </c>
      <c r="K36" s="183">
        <v>1.5720000000000001E-2</v>
      </c>
      <c r="L36" s="183">
        <v>7.8600000000000013E-4</v>
      </c>
      <c r="M36" s="183">
        <v>0.11838</v>
      </c>
      <c r="N36" s="183">
        <v>2.2500000000000001E-6</v>
      </c>
      <c r="O36" s="183">
        <v>5.2199999999999995E-5</v>
      </c>
      <c r="P36" s="183">
        <v>3.18E-5</v>
      </c>
      <c r="Q36" s="183">
        <v>6.0000000000000008E-7</v>
      </c>
      <c r="R36" s="183">
        <v>1.8000000000000001E-4</v>
      </c>
      <c r="S36" s="183">
        <v>1.272E-4</v>
      </c>
      <c r="T36" s="183">
        <v>5.2800000000000003E-5</v>
      </c>
      <c r="U36" s="183">
        <v>6.0000000000000008E-7</v>
      </c>
      <c r="V36" s="183">
        <v>1.0428E-2</v>
      </c>
      <c r="W36" s="183" t="s">
        <v>390</v>
      </c>
      <c r="X36" s="183">
        <v>1.8000000000000001E-4</v>
      </c>
      <c r="Y36" s="183">
        <v>2.9999999999999997E-4</v>
      </c>
      <c r="Z36" s="183">
        <v>7.319999999999999E-5</v>
      </c>
      <c r="AA36" s="183">
        <v>5.1599999999999994E-5</v>
      </c>
      <c r="AB36" s="183">
        <v>6.0479999999999996E-4</v>
      </c>
      <c r="AC36" s="183">
        <v>2.5619999958E-6</v>
      </c>
      <c r="AD36" s="183">
        <v>1.2199999800000001E-6</v>
      </c>
      <c r="AE36" s="184"/>
      <c r="AF36" s="183">
        <v>256.67400000000004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0.38114384000000001</v>
      </c>
      <c r="F37" s="182">
        <v>2.3648000000000002E-3</v>
      </c>
      <c r="G37" s="182">
        <v>4.1531800000000002E-4</v>
      </c>
      <c r="H37" s="182" t="s">
        <v>391</v>
      </c>
      <c r="I37" s="182">
        <v>2.9560000000000003E-4</v>
      </c>
      <c r="J37" s="182">
        <v>2.9560000000000003E-4</v>
      </c>
      <c r="K37" s="182">
        <v>2.9560000000000003E-4</v>
      </c>
      <c r="L37" s="182">
        <v>7.3900000000000012E-6</v>
      </c>
      <c r="M37" s="182">
        <v>9.004770000000005E-2</v>
      </c>
      <c r="N37" s="182">
        <v>2.2170000000000001E-6</v>
      </c>
      <c r="O37" s="182">
        <v>3.6950000000000002E-7</v>
      </c>
      <c r="P37" s="182">
        <v>1.4780000000000001E-4</v>
      </c>
      <c r="Q37" s="182">
        <v>1.7736E-4</v>
      </c>
      <c r="R37" s="182">
        <v>1.12328E-6</v>
      </c>
      <c r="S37" s="182">
        <v>1.1232800000000001E-7</v>
      </c>
      <c r="T37" s="182">
        <v>7.5377999999999996E-7</v>
      </c>
      <c r="U37" s="182">
        <v>1.65536E-5</v>
      </c>
      <c r="V37" s="182">
        <v>2.2170000000000001E-6</v>
      </c>
      <c r="W37" s="182" t="s">
        <v>390</v>
      </c>
      <c r="X37" s="182">
        <v>8.2768000000000012E-7</v>
      </c>
      <c r="Y37" s="182">
        <v>2.3352400000000004E-6</v>
      </c>
      <c r="Z37" s="182">
        <v>1.6405800000000001E-6</v>
      </c>
      <c r="AA37" s="182">
        <v>1.235608E-5</v>
      </c>
      <c r="AB37" s="183">
        <v>1.7159579999999999E-5</v>
      </c>
      <c r="AC37" s="182" t="s">
        <v>391</v>
      </c>
      <c r="AD37" s="182" t="s">
        <v>391</v>
      </c>
      <c r="AE37" s="184"/>
      <c r="AF37" s="186" t="s">
        <v>391</v>
      </c>
      <c r="AG37" s="186" t="s">
        <v>391</v>
      </c>
      <c r="AH37" s="186">
        <v>1478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5.6532169440758624</v>
      </c>
      <c r="F39" s="183">
        <v>1.2879106422386128</v>
      </c>
      <c r="G39" s="183">
        <v>5.74410380022886</v>
      </c>
      <c r="H39" s="183">
        <v>0.11619105700000031</v>
      </c>
      <c r="I39" s="183">
        <v>0.2674819472773452</v>
      </c>
      <c r="J39" s="183">
        <v>0.38900692302727063</v>
      </c>
      <c r="K39" s="183">
        <v>0.96842358380121552</v>
      </c>
      <c r="L39" s="183">
        <v>1.7932176816323545E-2</v>
      </c>
      <c r="M39" s="183">
        <v>3.4927810582307637</v>
      </c>
      <c r="N39" s="183">
        <v>0.23277617554491456</v>
      </c>
      <c r="O39" s="183">
        <v>2.3115541461903227E-2</v>
      </c>
      <c r="P39" s="183">
        <v>4.1212460654663524E-2</v>
      </c>
      <c r="Q39" s="183">
        <v>0.19646641453305863</v>
      </c>
      <c r="R39" s="183">
        <v>0.18063020226786478</v>
      </c>
      <c r="S39" s="183">
        <v>0.21844324037809412</v>
      </c>
      <c r="T39" s="183">
        <v>0.89450485036393712</v>
      </c>
      <c r="U39" s="183">
        <v>0.20768715093060289</v>
      </c>
      <c r="V39" s="183">
        <v>0.97639386792161065</v>
      </c>
      <c r="W39" s="183">
        <v>0.19831055446410736</v>
      </c>
      <c r="X39" s="183">
        <v>1.0474579582178487E-2</v>
      </c>
      <c r="Y39" s="183">
        <v>1.6869786652217712E-2</v>
      </c>
      <c r="Z39" s="183">
        <v>6.2660232210903239E-3</v>
      </c>
      <c r="AA39" s="183">
        <v>4.993398489762102E-3</v>
      </c>
      <c r="AB39" s="183">
        <v>3.8603787945248436E-2</v>
      </c>
      <c r="AC39" s="183">
        <v>5.8333241245664559E-2</v>
      </c>
      <c r="AD39" s="183">
        <v>3.2338095123029577E-2</v>
      </c>
      <c r="AE39" s="184"/>
      <c r="AF39" s="183">
        <v>2426.776812731689</v>
      </c>
      <c r="AG39" s="186">
        <v>7798.9124429778767</v>
      </c>
      <c r="AH39" s="183">
        <v>80220.401403962736</v>
      </c>
      <c r="AI39" s="183">
        <v>2157.3779640762332</v>
      </c>
      <c r="AJ39" s="186" t="s">
        <v>391</v>
      </c>
      <c r="AK39" s="185" t="s">
        <v>391</v>
      </c>
      <c r="AL39" s="160" t="s">
        <v>49</v>
      </c>
    </row>
    <row r="40" spans="1:256" s="2" customFormat="1" ht="24.75" customHeight="1" thickBot="1" x14ac:dyDescent="0.3">
      <c r="A40" s="120" t="s">
        <v>70</v>
      </c>
      <c r="B40" s="120" t="s">
        <v>105</v>
      </c>
      <c r="C40" s="121" t="s">
        <v>397</v>
      </c>
      <c r="D40" s="181"/>
      <c r="E40" s="182">
        <v>0.11050499999999999</v>
      </c>
      <c r="F40" s="183">
        <v>7.9349999999999993E-3</v>
      </c>
      <c r="G40" s="183">
        <v>5.0000000000000001E-4</v>
      </c>
      <c r="H40" s="183">
        <v>4.0000000000000003E-5</v>
      </c>
      <c r="I40" s="183">
        <v>5.1700000000000001E-3</v>
      </c>
      <c r="J40" s="183">
        <v>5.1700000000000001E-3</v>
      </c>
      <c r="K40" s="183">
        <v>5.1700000000000001E-3</v>
      </c>
      <c r="L40" s="183">
        <v>4.1250000000000002E-3</v>
      </c>
      <c r="M40" s="183">
        <v>3.5674999999999998E-2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213.89500000000001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9.3569840848566255</v>
      </c>
      <c r="F41" s="183">
        <v>177.44083462442381</v>
      </c>
      <c r="G41" s="183">
        <v>20.283145774029094</v>
      </c>
      <c r="H41" s="183">
        <v>0.28201391260303449</v>
      </c>
      <c r="I41" s="183">
        <v>58.285923433885287</v>
      </c>
      <c r="J41" s="183">
        <v>59.432401071192984</v>
      </c>
      <c r="K41" s="183">
        <v>64.316369871421415</v>
      </c>
      <c r="L41" s="183">
        <v>4.4777930772703556</v>
      </c>
      <c r="M41" s="183">
        <v>807.74711195316434</v>
      </c>
      <c r="N41" s="183">
        <v>1.3184503252909399</v>
      </c>
      <c r="O41" s="183">
        <v>0.39173397541613619</v>
      </c>
      <c r="P41" s="183">
        <v>0.34041265008706029</v>
      </c>
      <c r="Q41" s="183">
        <v>0.40267294776207357</v>
      </c>
      <c r="R41" s="183">
        <v>1.8714484237448235</v>
      </c>
      <c r="S41" s="183">
        <v>0.62999500436894385</v>
      </c>
      <c r="T41" s="183">
        <v>0.37154794852392958</v>
      </c>
      <c r="U41" s="183">
        <v>0.19032062705560038</v>
      </c>
      <c r="V41" s="183">
        <v>4.1871234432738369</v>
      </c>
      <c r="W41" s="183">
        <v>0.1463209759111587</v>
      </c>
      <c r="X41" s="183">
        <v>14.999088017869404</v>
      </c>
      <c r="Y41" s="183">
        <v>11.162874653741284</v>
      </c>
      <c r="Z41" s="183">
        <v>6.1567139947871263</v>
      </c>
      <c r="AA41" s="183">
        <v>8.0077063963964239</v>
      </c>
      <c r="AB41" s="183">
        <v>40.32638306279425</v>
      </c>
      <c r="AC41" s="183">
        <v>8.5589359159908955</v>
      </c>
      <c r="AD41" s="183">
        <v>0.22744007195699539</v>
      </c>
      <c r="AE41" s="184"/>
      <c r="AF41" s="183" t="s">
        <v>390</v>
      </c>
      <c r="AG41" s="186">
        <v>39007.708676781418</v>
      </c>
      <c r="AH41" s="183">
        <v>96648.364538095237</v>
      </c>
      <c r="AI41" s="183">
        <v>51983</v>
      </c>
      <c r="AJ41" s="186" t="s">
        <v>391</v>
      </c>
      <c r="AK41" s="185" t="s">
        <v>391</v>
      </c>
      <c r="AL41" s="160" t="s">
        <v>49</v>
      </c>
    </row>
    <row r="42" spans="1:256" s="2" customFormat="1" ht="24.75" customHeight="1" thickBot="1" x14ac:dyDescent="0.3">
      <c r="A42" s="120" t="s">
        <v>70</v>
      </c>
      <c r="B42" s="120" t="s">
        <v>107</v>
      </c>
      <c r="C42" s="121" t="s">
        <v>108</v>
      </c>
      <c r="D42" s="181"/>
      <c r="E42" s="182">
        <v>2.2904999999999998E-2</v>
      </c>
      <c r="F42" s="183">
        <v>0.32320749999999998</v>
      </c>
      <c r="G42" s="183">
        <v>5.0000000000000001E-4</v>
      </c>
      <c r="H42" s="183">
        <v>2.0000000000000002E-5</v>
      </c>
      <c r="I42" s="183">
        <v>1.1145E-2</v>
      </c>
      <c r="J42" s="183">
        <v>1.1145E-2</v>
      </c>
      <c r="K42" s="183">
        <v>1.1145E-2</v>
      </c>
      <c r="L42" s="183">
        <v>5.5749999999999994E-4</v>
      </c>
      <c r="M42" s="183">
        <v>3.7484850000000001</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219.08500000000001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0.32615471758459919</v>
      </c>
      <c r="F43" s="183">
        <v>0.19007801852799949</v>
      </c>
      <c r="G43" s="183">
        <v>0.50980843555759792</v>
      </c>
      <c r="H43" s="183" t="s">
        <v>439</v>
      </c>
      <c r="I43" s="183">
        <v>7.2277383000000112E-2</v>
      </c>
      <c r="J43" s="183">
        <v>9.7880239000000369E-2</v>
      </c>
      <c r="K43" s="183">
        <v>0.20702561488000076</v>
      </c>
      <c r="L43" s="183">
        <v>6.1456208693667132E-3</v>
      </c>
      <c r="M43" s="183">
        <v>0.83216398831199512</v>
      </c>
      <c r="N43" s="183">
        <v>3.8201627495613052E-2</v>
      </c>
      <c r="O43" s="183">
        <v>6.0764571047944287E-3</v>
      </c>
      <c r="P43" s="183">
        <v>2.6224532195411312E-3</v>
      </c>
      <c r="Q43" s="183">
        <v>2.8384782443595557E-2</v>
      </c>
      <c r="R43" s="183">
        <v>2.7333436500412197E-2</v>
      </c>
      <c r="S43" s="183">
        <v>3.4484640690720075E-2</v>
      </c>
      <c r="T43" s="183">
        <v>0.12122977242436477</v>
      </c>
      <c r="U43" s="183">
        <v>3.611377933556972E-3</v>
      </c>
      <c r="V43" s="183">
        <v>0.25221768647042264</v>
      </c>
      <c r="W43" s="183">
        <v>4.2502802426593593E-2</v>
      </c>
      <c r="X43" s="183">
        <v>3.8181560927164197E-3</v>
      </c>
      <c r="Y43" s="183">
        <v>6.1180493537098595E-3</v>
      </c>
      <c r="Z43" s="183">
        <v>2.0619755391819462E-3</v>
      </c>
      <c r="AA43" s="183">
        <v>1.645458119904083E-3</v>
      </c>
      <c r="AB43" s="183">
        <v>1.3643639105512317E-2</v>
      </c>
      <c r="AC43" s="183">
        <v>5.5113851278019918E-3</v>
      </c>
      <c r="AD43" s="183">
        <v>4.3388130416485808E-3</v>
      </c>
      <c r="AE43" s="184"/>
      <c r="AF43" s="183">
        <v>385.461727885198</v>
      </c>
      <c r="AG43" s="183">
        <v>544.19567371893243</v>
      </c>
      <c r="AH43" s="183">
        <v>1640.1885293374444</v>
      </c>
      <c r="AI43" s="183">
        <v>531.63612759021589</v>
      </c>
      <c r="AJ43" s="186" t="s">
        <v>391</v>
      </c>
      <c r="AK43" s="185" t="s">
        <v>391</v>
      </c>
      <c r="AL43" s="160" t="s">
        <v>49</v>
      </c>
    </row>
    <row r="44" spans="1:256" s="2" customFormat="1" ht="24.75" customHeight="1" thickBot="1" x14ac:dyDescent="0.3">
      <c r="A44" s="120" t="s">
        <v>70</v>
      </c>
      <c r="B44" s="120" t="s">
        <v>111</v>
      </c>
      <c r="C44" s="121" t="s">
        <v>112</v>
      </c>
      <c r="D44" s="181"/>
      <c r="E44" s="182">
        <v>22.138868000000002</v>
      </c>
      <c r="F44" s="183">
        <v>3.5392450000000002</v>
      </c>
      <c r="G44" s="183">
        <v>3.8993568489536037E-3</v>
      </c>
      <c r="H44" s="183">
        <v>7.2473027443639877E-3</v>
      </c>
      <c r="I44" s="183">
        <v>1.4396017400000001</v>
      </c>
      <c r="J44" s="183">
        <v>1.5303530000000001</v>
      </c>
      <c r="K44" s="183">
        <v>1.5303530000000001</v>
      </c>
      <c r="L44" s="183">
        <v>0.85395384399999996</v>
      </c>
      <c r="M44" s="183">
        <v>22.326456538364901</v>
      </c>
      <c r="N44" s="183">
        <v>3.0000000000000001E-3</v>
      </c>
      <c r="O44" s="183">
        <v>2.7764404585896353E-3</v>
      </c>
      <c r="P44" s="183">
        <v>1.7122591299454097E-3</v>
      </c>
      <c r="Q44" s="183">
        <v>3.3393568489536028E-5</v>
      </c>
      <c r="R44" s="183">
        <v>9.6980705468608097E-3</v>
      </c>
      <c r="S44" s="183">
        <v>2.017063651978164E-2</v>
      </c>
      <c r="T44" s="183">
        <v>3.287434027079171E-3</v>
      </c>
      <c r="U44" s="183">
        <v>1.1099356848953603E-4</v>
      </c>
      <c r="V44" s="183">
        <v>0.54666822034813634</v>
      </c>
      <c r="W44" s="183" t="s">
        <v>390</v>
      </c>
      <c r="X44" s="183">
        <v>9.5250898413922029E-3</v>
      </c>
      <c r="Y44" s="183">
        <v>4.5017298765605133E-4</v>
      </c>
      <c r="Z44" s="183">
        <v>1.0956855191137415E-4</v>
      </c>
      <c r="AA44" s="183">
        <v>1.7458070546860809E-4</v>
      </c>
      <c r="AB44" s="183">
        <v>1.0259412086428237E-2</v>
      </c>
      <c r="AC44" s="183" t="s">
        <v>390</v>
      </c>
      <c r="AD44" s="183" t="s">
        <v>390</v>
      </c>
      <c r="AE44" s="184"/>
      <c r="AF44" s="183">
        <v>14629.1754984326</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0.17107959999999997</v>
      </c>
      <c r="F47" s="183">
        <v>9.8022999999999982E-3</v>
      </c>
      <c r="G47" s="183">
        <v>1.5300000000000001E-3</v>
      </c>
      <c r="H47" s="183">
        <v>6.6399999999999988E-5</v>
      </c>
      <c r="I47" s="183">
        <v>5.1792000000000001E-3</v>
      </c>
      <c r="J47" s="183">
        <v>5.1792000000000001E-3</v>
      </c>
      <c r="K47" s="183">
        <v>5.1792000000000001E-3</v>
      </c>
      <c r="L47" s="183">
        <v>4.0088999999999984E-3</v>
      </c>
      <c r="M47" s="183">
        <v>5.0663199999999999E-2</v>
      </c>
      <c r="N47" s="183">
        <v>2.6250000000000003E-6</v>
      </c>
      <c r="O47" s="183">
        <v>8.2999999999999985E-5</v>
      </c>
      <c r="P47" s="183">
        <v>4.3989999999999997E-5</v>
      </c>
      <c r="Q47" s="183">
        <v>8.2999999999999999E-7</v>
      </c>
      <c r="R47" s="183">
        <v>4.1499999999999995E-4</v>
      </c>
      <c r="S47" s="183">
        <v>1.4109999999999998E-2</v>
      </c>
      <c r="T47" s="183">
        <v>5.8099999999999992E-4</v>
      </c>
      <c r="U47" s="183">
        <v>8.2999999999999985E-5</v>
      </c>
      <c r="V47" s="183">
        <v>8.2999999999999984E-3</v>
      </c>
      <c r="W47" s="183" t="s">
        <v>390</v>
      </c>
      <c r="X47" s="183">
        <v>2.4899999999999998E-4</v>
      </c>
      <c r="Y47" s="183">
        <v>4.1499999999999995E-4</v>
      </c>
      <c r="Z47" s="183">
        <v>2.8551999999999994E-4</v>
      </c>
      <c r="AA47" s="183">
        <v>1.7595999999999999E-4</v>
      </c>
      <c r="AB47" s="183">
        <v>1.1254799999999999E-3</v>
      </c>
      <c r="AC47" s="183" t="s">
        <v>390</v>
      </c>
      <c r="AD47" s="183" t="s">
        <v>390</v>
      </c>
      <c r="AE47" s="184"/>
      <c r="AF47" s="183">
        <v>355.74299999999999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11.660015000000001</v>
      </c>
      <c r="G48" s="188" t="s">
        <v>391</v>
      </c>
      <c r="H48" s="188" t="s">
        <v>391</v>
      </c>
      <c r="I48" s="183">
        <v>0.3448059</v>
      </c>
      <c r="J48" s="183">
        <v>2.4081810000000003</v>
      </c>
      <c r="K48" s="183">
        <v>5.2529235000000005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62.902999999999999</v>
      </c>
      <c r="AL48" s="160" t="s">
        <v>122</v>
      </c>
    </row>
    <row r="49" spans="1:38" s="2" customFormat="1" ht="24.75" customHeight="1" thickBot="1" x14ac:dyDescent="0.3">
      <c r="A49" s="120" t="s">
        <v>119</v>
      </c>
      <c r="B49" s="120" t="s">
        <v>123</v>
      </c>
      <c r="C49" s="121" t="s">
        <v>124</v>
      </c>
      <c r="D49" s="181"/>
      <c r="E49" s="182">
        <v>3.8120321999999998E-2</v>
      </c>
      <c r="F49" s="182">
        <v>0.28137020000000007</v>
      </c>
      <c r="G49" s="182">
        <v>0.14369280800000001</v>
      </c>
      <c r="H49" s="182">
        <v>8.9823909999999993E-3</v>
      </c>
      <c r="I49" s="182">
        <v>0.45524631300000001</v>
      </c>
      <c r="J49" s="182">
        <v>0.71159512499999988</v>
      </c>
      <c r="K49" s="182">
        <v>0.91833969320000008</v>
      </c>
      <c r="L49" s="182">
        <v>0.22307069336999999</v>
      </c>
      <c r="M49" s="182">
        <v>0.11635406300000001</v>
      </c>
      <c r="N49" s="182" t="s">
        <v>390</v>
      </c>
      <c r="O49" s="182" t="s">
        <v>390</v>
      </c>
      <c r="P49" s="182" t="s">
        <v>390</v>
      </c>
      <c r="Q49" s="182" t="s">
        <v>390</v>
      </c>
      <c r="R49" s="182" t="s">
        <v>390</v>
      </c>
      <c r="S49" s="182" t="s">
        <v>390</v>
      </c>
      <c r="T49" s="182" t="s">
        <v>390</v>
      </c>
      <c r="U49" s="182" t="s">
        <v>390</v>
      </c>
      <c r="V49" s="182" t="s">
        <v>390</v>
      </c>
      <c r="W49" s="182" t="s">
        <v>390</v>
      </c>
      <c r="X49" s="182">
        <v>3.3198989382248398E-2</v>
      </c>
      <c r="Y49" s="182">
        <v>4.0825221235641057E-2</v>
      </c>
      <c r="Z49" s="182">
        <v>2.461085299271485E-2</v>
      </c>
      <c r="AA49" s="182">
        <v>1.05355234787583E-2</v>
      </c>
      <c r="AB49" s="183">
        <v>0.10917058708936261</v>
      </c>
      <c r="AC49" s="182" t="s">
        <v>390</v>
      </c>
      <c r="AD49" s="182" t="s">
        <v>390</v>
      </c>
      <c r="AE49" s="184"/>
      <c r="AF49" s="186" t="s">
        <v>391</v>
      </c>
      <c r="AG49" s="186" t="s">
        <v>391</v>
      </c>
      <c r="AH49" s="186" t="s">
        <v>391</v>
      </c>
      <c r="AI49" s="186" t="s">
        <v>391</v>
      </c>
      <c r="AJ49" s="186" t="s">
        <v>391</v>
      </c>
      <c r="AK49" s="186">
        <v>4.3339999999999996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7.8642179999999978E-2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0.264955</v>
      </c>
      <c r="AL51" s="160" t="s">
        <v>130</v>
      </c>
    </row>
    <row r="52" spans="1:38" s="2" customFormat="1" ht="24.75" customHeight="1" thickBot="1" x14ac:dyDescent="0.3">
      <c r="A52" s="120" t="s">
        <v>119</v>
      </c>
      <c r="B52" s="123" t="s">
        <v>131</v>
      </c>
      <c r="C52" s="125" t="s">
        <v>399</v>
      </c>
      <c r="D52" s="192"/>
      <c r="E52" s="183">
        <v>0.12203200000000002</v>
      </c>
      <c r="F52" s="183">
        <v>0.30827418400000001</v>
      </c>
      <c r="G52" s="183">
        <v>1.9101468097141998</v>
      </c>
      <c r="H52" s="183">
        <v>6.9800000000000001E-3</v>
      </c>
      <c r="I52" s="183">
        <v>1.0302107E-2</v>
      </c>
      <c r="J52" s="183">
        <v>1.6509255E-2</v>
      </c>
      <c r="K52" s="183">
        <v>2.2358591549000002E-2</v>
      </c>
      <c r="L52" s="183" t="s">
        <v>391</v>
      </c>
      <c r="M52" s="183">
        <v>0.15101699999999998</v>
      </c>
      <c r="N52" s="183">
        <v>2.3598000000000001E-2</v>
      </c>
      <c r="O52" s="183">
        <v>3.9329999999999999E-3</v>
      </c>
      <c r="P52" s="183">
        <v>4.7195999999999991E-3</v>
      </c>
      <c r="Q52" s="183">
        <v>7.8660000000000004E-4</v>
      </c>
      <c r="R52" s="183">
        <v>7.8660000000000004E-4</v>
      </c>
      <c r="S52" s="183">
        <v>9.4391999999999983E-3</v>
      </c>
      <c r="T52" s="183">
        <v>4.1689799999999999E-2</v>
      </c>
      <c r="U52" s="183">
        <v>7.8660000000000004E-4</v>
      </c>
      <c r="V52" s="183">
        <v>7.8659999999999997E-3</v>
      </c>
      <c r="W52" s="183">
        <v>9.4391999999999983E-3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7.8659999999999997</v>
      </c>
      <c r="AL52" s="160" t="s">
        <v>132</v>
      </c>
    </row>
    <row r="53" spans="1:38" s="2" customFormat="1" ht="24.75" customHeight="1" thickBot="1" x14ac:dyDescent="0.3">
      <c r="A53" s="120" t="s">
        <v>119</v>
      </c>
      <c r="B53" s="123" t="s">
        <v>133</v>
      </c>
      <c r="C53" s="125" t="s">
        <v>134</v>
      </c>
      <c r="D53" s="192"/>
      <c r="E53" s="188" t="s">
        <v>391</v>
      </c>
      <c r="F53" s="183">
        <v>0.20568799999999998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5.8719999999999999</v>
      </c>
      <c r="AL53" s="160" t="s">
        <v>135</v>
      </c>
    </row>
    <row r="54" spans="1:38" s="2" customFormat="1" ht="23.4" thickBot="1" x14ac:dyDescent="0.3">
      <c r="A54" s="120" t="s">
        <v>119</v>
      </c>
      <c r="B54" s="123" t="s">
        <v>136</v>
      </c>
      <c r="C54" s="125" t="s">
        <v>137</v>
      </c>
      <c r="D54" s="192"/>
      <c r="E54" s="182" t="s">
        <v>391</v>
      </c>
      <c r="F54" s="183">
        <v>1.3893565024892978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7570.4959999999992</v>
      </c>
      <c r="AL54" s="160" t="s">
        <v>425</v>
      </c>
    </row>
    <row r="55" spans="1:38" s="2" customFormat="1" ht="24.75" customHeight="1" thickBot="1" x14ac:dyDescent="0.3">
      <c r="A55" s="120" t="s">
        <v>119</v>
      </c>
      <c r="B55" s="123" t="s">
        <v>138</v>
      </c>
      <c r="C55" s="125" t="s">
        <v>139</v>
      </c>
      <c r="D55" s="192"/>
      <c r="E55" s="182">
        <v>0.11895699999999999</v>
      </c>
      <c r="F55" s="183">
        <v>7.7700000000000002E-4</v>
      </c>
      <c r="G55" s="183">
        <v>2.1700889999999999</v>
      </c>
      <c r="H55" s="183" t="s">
        <v>390</v>
      </c>
      <c r="I55" s="183">
        <v>2.9435000000000003E-4</v>
      </c>
      <c r="J55" s="183">
        <v>5.0459999999999991E-4</v>
      </c>
      <c r="K55" s="183">
        <v>8.4100000000000006E-4</v>
      </c>
      <c r="L55" s="183">
        <v>7.0643999999999997E-5</v>
      </c>
      <c r="M55" s="183">
        <v>7.0460000000000002E-3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56.252444047200001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7.4636490999999999E-2</v>
      </c>
      <c r="J57" s="182">
        <v>0.11798308449999996</v>
      </c>
      <c r="K57" s="182">
        <v>0.14708450400000009</v>
      </c>
      <c r="L57" s="182">
        <v>2.2390947299999998E-3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3287.7440000000001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2.2457778000000022E-2</v>
      </c>
      <c r="J58" s="182">
        <v>3.8143385999999981E-2</v>
      </c>
      <c r="K58" s="182">
        <v>5.3376128020000142E-2</v>
      </c>
      <c r="L58" s="182">
        <v>1.033057788000001E-4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1033.828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7.1084490000000002E-3</v>
      </c>
      <c r="J59" s="182">
        <v>8.9999820000000036E-3</v>
      </c>
      <c r="K59" s="182">
        <v>9.9627872000000034E-3</v>
      </c>
      <c r="L59" s="182">
        <v>4.4072383799999998E-6</v>
      </c>
      <c r="M59" s="182" t="s">
        <v>390</v>
      </c>
      <c r="N59" s="182">
        <v>6.0136180165000024</v>
      </c>
      <c r="O59" s="182">
        <v>0.12368924652999998</v>
      </c>
      <c r="P59" s="182">
        <v>4.8718323607499997E-3</v>
      </c>
      <c r="Q59" s="182">
        <v>0.20314126298999993</v>
      </c>
      <c r="R59" s="182">
        <v>0.4447461867100001</v>
      </c>
      <c r="S59" s="182">
        <v>9.5221491238999978E-2</v>
      </c>
      <c r="T59" s="182">
        <v>8.9593675869999972E-2</v>
      </c>
      <c r="U59" s="182">
        <v>2.3021471316000008</v>
      </c>
      <c r="V59" s="182">
        <v>0.82378312510249951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1750</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0.56524224900000053</v>
      </c>
      <c r="J60" s="183">
        <v>1.9218236466000018</v>
      </c>
      <c r="K60" s="183">
        <v>3.7682816600000035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89396</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9.7337483829999988E-2</v>
      </c>
      <c r="J61" s="183">
        <v>0.9776440891</v>
      </c>
      <c r="K61" s="183">
        <v>2.7143214220800003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4237979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4.5790863799999998E-2</v>
      </c>
      <c r="G63" s="182">
        <v>1.0310540234999999E-2</v>
      </c>
      <c r="H63" s="182">
        <v>1.0464943539999999E-2</v>
      </c>
      <c r="I63" s="182">
        <v>4.247060900000002E-2</v>
      </c>
      <c r="J63" s="182">
        <v>7.1788047000000008E-2</v>
      </c>
      <c r="K63" s="182">
        <v>0.10823420200000004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0.24190500000000001</v>
      </c>
      <c r="F64" s="182" t="s">
        <v>390</v>
      </c>
      <c r="G64" s="182" t="s">
        <v>390</v>
      </c>
      <c r="H64" s="182">
        <v>2.4190500000000003E-3</v>
      </c>
      <c r="I64" s="182" t="s">
        <v>391</v>
      </c>
      <c r="J64" s="182" t="s">
        <v>391</v>
      </c>
      <c r="K64" s="182" t="s">
        <v>391</v>
      </c>
      <c r="L64" s="182" t="s">
        <v>391</v>
      </c>
      <c r="M64" s="182">
        <v>2.41905E-2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241.905</v>
      </c>
      <c r="AL64" s="160" t="s">
        <v>160</v>
      </c>
    </row>
    <row r="65" spans="1:38" s="2" customFormat="1" ht="24.75" customHeight="1" thickBot="1" x14ac:dyDescent="0.3">
      <c r="A65" s="120" t="s">
        <v>53</v>
      </c>
      <c r="B65" s="123" t="s">
        <v>161</v>
      </c>
      <c r="C65" s="121" t="s">
        <v>162</v>
      </c>
      <c r="D65" s="181"/>
      <c r="E65" s="182">
        <v>0.29568930000000004</v>
      </c>
      <c r="F65" s="182" t="s">
        <v>391</v>
      </c>
      <c r="G65" s="182" t="s">
        <v>391</v>
      </c>
      <c r="H65" s="182">
        <v>7.635850000000001E-2</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582.58000000000004</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2.3980000000000001E-2</v>
      </c>
      <c r="F68" s="182">
        <v>1.1379999999999999E-3</v>
      </c>
      <c r="G68" s="182">
        <v>2.0019999999999999E-3</v>
      </c>
      <c r="H68" s="182" t="s">
        <v>391</v>
      </c>
      <c r="I68" s="182">
        <v>1.8829999999999999E-3</v>
      </c>
      <c r="J68" s="182">
        <v>3.228E-3</v>
      </c>
      <c r="K68" s="182">
        <v>5.3800000000000002E-3</v>
      </c>
      <c r="L68" s="182">
        <v>3.3893999999999998E-5</v>
      </c>
      <c r="M68" s="182">
        <v>2.9509999999999996E-3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41.575000000000003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0.52542908999999982</v>
      </c>
      <c r="F70" s="182">
        <v>1.5156152040469999</v>
      </c>
      <c r="G70" s="182">
        <v>0.57858963100000005</v>
      </c>
      <c r="H70" s="182">
        <v>0.15145530000000001</v>
      </c>
      <c r="I70" s="182">
        <v>8.3987011000000014E-2</v>
      </c>
      <c r="J70" s="182">
        <v>0.13829364899999999</v>
      </c>
      <c r="K70" s="182">
        <v>0.21442699311440014</v>
      </c>
      <c r="L70" s="182">
        <v>1.5117661980000002E-3</v>
      </c>
      <c r="M70" s="182">
        <v>0.14987581379999998</v>
      </c>
      <c r="N70" s="182" t="s">
        <v>390</v>
      </c>
      <c r="O70" s="182" t="s">
        <v>390</v>
      </c>
      <c r="P70" s="182">
        <v>9.6317000000000014E-2</v>
      </c>
      <c r="Q70" s="182">
        <v>1.4E-3</v>
      </c>
      <c r="R70" s="182">
        <v>5.9999999999999997E-7</v>
      </c>
      <c r="S70" s="182" t="s">
        <v>390</v>
      </c>
      <c r="T70" s="182">
        <v>1E-3</v>
      </c>
      <c r="U70" s="182" t="s">
        <v>390</v>
      </c>
      <c r="V70" s="182">
        <v>1.2999999999999999E-2</v>
      </c>
      <c r="W70" s="182">
        <v>1.3000000000000001E-2</v>
      </c>
      <c r="X70" s="182" t="s">
        <v>390</v>
      </c>
      <c r="Y70" s="182" t="s">
        <v>390</v>
      </c>
      <c r="Z70" s="182" t="s">
        <v>390</v>
      </c>
      <c r="AA70" s="182" t="s">
        <v>390</v>
      </c>
      <c r="AB70" s="183">
        <v>0.152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1.2180494985627992</v>
      </c>
      <c r="F72" s="182">
        <v>1.2609999999999999</v>
      </c>
      <c r="G72" s="182">
        <v>0.3330492916178</v>
      </c>
      <c r="H72" s="182" t="s">
        <v>390</v>
      </c>
      <c r="I72" s="182">
        <v>0.96790851799999833</v>
      </c>
      <c r="J72" s="182">
        <v>1.3642475280000006</v>
      </c>
      <c r="K72" s="182">
        <v>1.6110431920498989</v>
      </c>
      <c r="L72" s="182">
        <v>3.4844706647999941E-3</v>
      </c>
      <c r="M72" s="182">
        <v>39.475195193241007</v>
      </c>
      <c r="N72" s="182">
        <v>5.5918818389537552</v>
      </c>
      <c r="O72" s="182">
        <v>0.31860384055398311</v>
      </c>
      <c r="P72" s="182">
        <v>0.59686892425265681</v>
      </c>
      <c r="Q72" s="182">
        <v>0.21251050260390486</v>
      </c>
      <c r="R72" s="182">
        <v>0.69058718864999991</v>
      </c>
      <c r="S72" s="182">
        <v>0.13975794100000002</v>
      </c>
      <c r="T72" s="182">
        <v>0.43758949450000001</v>
      </c>
      <c r="U72" s="182">
        <v>1.9244687999999999E-2</v>
      </c>
      <c r="V72" s="182">
        <v>12.639392343478686</v>
      </c>
      <c r="W72" s="182">
        <v>5.0728216846324914</v>
      </c>
      <c r="X72" s="182">
        <v>4.0578150836160648E-3</v>
      </c>
      <c r="Y72" s="182">
        <v>2.01130924880581E-2</v>
      </c>
      <c r="Z72" s="182">
        <v>6.8407028601545922E-3</v>
      </c>
      <c r="AA72" s="182">
        <v>9.3040351431546999E-4</v>
      </c>
      <c r="AB72" s="183">
        <v>3.1942013946144224E-2</v>
      </c>
      <c r="AC72" s="182" t="s">
        <v>439</v>
      </c>
      <c r="AD72" s="182">
        <v>0.24144681170008245</v>
      </c>
      <c r="AE72" s="184"/>
      <c r="AF72" s="191" t="s">
        <v>391</v>
      </c>
      <c r="AG72" s="191" t="s">
        <v>391</v>
      </c>
      <c r="AH72" s="191" t="s">
        <v>391</v>
      </c>
      <c r="AI72" s="191" t="s">
        <v>391</v>
      </c>
      <c r="AJ72" s="191" t="s">
        <v>391</v>
      </c>
      <c r="AK72" s="183">
        <v>6980.3930499999997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1.2996500000000001E-4</v>
      </c>
      <c r="J73" s="182">
        <v>1.8418999999999998E-4</v>
      </c>
      <c r="K73" s="182">
        <v>2.1690000000000001E-4</v>
      </c>
      <c r="L73" s="182">
        <v>1.2996500000000002E-5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4.9461300000000001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5.2692781000000015E-2</v>
      </c>
      <c r="J74" s="182">
        <v>5.8121306999999997E-2</v>
      </c>
      <c r="K74" s="182">
        <v>6.2828086929999985E-2</v>
      </c>
      <c r="L74" s="182">
        <v>1.2119339630000004E-3</v>
      </c>
      <c r="M74" s="182" t="s">
        <v>390</v>
      </c>
      <c r="N74" s="182">
        <v>7.6128650607894005E-2</v>
      </c>
      <c r="O74" s="182">
        <v>1.1557854373917105E-2</v>
      </c>
      <c r="P74" s="182">
        <v>8.5437062157999968E-2</v>
      </c>
      <c r="Q74" s="182">
        <v>1.3090198392255389E-2</v>
      </c>
      <c r="R74" s="182">
        <v>4.265E-2</v>
      </c>
      <c r="S74" s="182">
        <v>2.2402400000000003E-2</v>
      </c>
      <c r="T74" s="182">
        <v>1.98E-3</v>
      </c>
      <c r="U74" s="182" t="s">
        <v>390</v>
      </c>
      <c r="V74" s="182">
        <v>0.61482155561015317</v>
      </c>
      <c r="W74" s="182">
        <v>0.44416451000000007</v>
      </c>
      <c r="X74" s="182" t="s">
        <v>390</v>
      </c>
      <c r="Y74" s="182" t="s">
        <v>390</v>
      </c>
      <c r="Z74" s="182" t="s">
        <v>390</v>
      </c>
      <c r="AA74" s="182" t="s">
        <v>390</v>
      </c>
      <c r="AB74" s="182">
        <v>1.4545247204999997E-2</v>
      </c>
      <c r="AC74" s="182" t="s">
        <v>391</v>
      </c>
      <c r="AD74" s="182">
        <v>1.9468448435294124E-3</v>
      </c>
      <c r="AE74" s="184"/>
      <c r="AF74" s="191" t="s">
        <v>391</v>
      </c>
      <c r="AG74" s="191" t="s">
        <v>391</v>
      </c>
      <c r="AH74" s="191" t="s">
        <v>391</v>
      </c>
      <c r="AI74" s="191" t="s">
        <v>391</v>
      </c>
      <c r="AJ74" s="191" t="s">
        <v>391</v>
      </c>
      <c r="AK74" s="186">
        <v>59.972653000000001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7.7970000000000001E-5</v>
      </c>
      <c r="J75" s="194">
        <v>1.1045800000000001E-4</v>
      </c>
      <c r="K75" s="194">
        <v>1.2995000000000001E-4</v>
      </c>
      <c r="L75" s="194" t="s">
        <v>390</v>
      </c>
      <c r="M75" s="194" t="s">
        <v>390</v>
      </c>
      <c r="N75" s="194">
        <v>3.2160000000000001E-4</v>
      </c>
      <c r="O75" s="194">
        <v>1.3216E-3</v>
      </c>
      <c r="P75" s="194">
        <v>1.2149999999999999E-2</v>
      </c>
      <c r="Q75" s="194">
        <v>8.0329999999999996E-4</v>
      </c>
      <c r="R75" s="194" t="s">
        <v>390</v>
      </c>
      <c r="S75" s="194" t="s">
        <v>390</v>
      </c>
      <c r="T75" s="194" t="s">
        <v>390</v>
      </c>
      <c r="U75" s="194" t="s">
        <v>390</v>
      </c>
      <c r="V75" s="194">
        <v>2.4120000000000001E-4</v>
      </c>
      <c r="W75" s="194">
        <v>6.69E-4</v>
      </c>
      <c r="X75" s="194" t="s">
        <v>390</v>
      </c>
      <c r="Y75" s="194" t="s">
        <v>390</v>
      </c>
      <c r="Z75" s="194" t="s">
        <v>390</v>
      </c>
      <c r="AA75" s="194" t="s">
        <v>390</v>
      </c>
      <c r="AB75" s="183">
        <v>7.4439999999999997E-8</v>
      </c>
      <c r="AC75" s="194" t="s">
        <v>390</v>
      </c>
      <c r="AD75" s="194">
        <v>1.6059999999999999E-5</v>
      </c>
      <c r="AE75" s="184"/>
      <c r="AF75" s="191" t="s">
        <v>391</v>
      </c>
      <c r="AG75" s="191" t="s">
        <v>391</v>
      </c>
      <c r="AH75" s="191" t="s">
        <v>391</v>
      </c>
      <c r="AI75" s="191" t="s">
        <v>391</v>
      </c>
      <c r="AJ75" s="191" t="s">
        <v>391</v>
      </c>
      <c r="AK75" s="190">
        <v>10.042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8.8929099999999984E-4</v>
      </c>
      <c r="J76" s="183">
        <v>1.2289109999999996E-3</v>
      </c>
      <c r="K76" s="183">
        <v>1.4331750000000003E-3</v>
      </c>
      <c r="L76" s="183" t="s">
        <v>390</v>
      </c>
      <c r="M76" s="182" t="s">
        <v>390</v>
      </c>
      <c r="N76" s="183">
        <v>0.88844831599999996</v>
      </c>
      <c r="O76" s="183">
        <v>7.915369000000002E-3</v>
      </c>
      <c r="P76" s="183">
        <v>1.2430448056999999E-2</v>
      </c>
      <c r="Q76" s="183">
        <v>2.6609439000000002E-2</v>
      </c>
      <c r="R76" s="183">
        <v>4.0299999999999997E-3</v>
      </c>
      <c r="S76" s="183">
        <v>6.1700000000000001E-3</v>
      </c>
      <c r="T76" s="183">
        <v>5.7600000000000004E-3</v>
      </c>
      <c r="U76" s="183">
        <v>1.8959999999999999E-3</v>
      </c>
      <c r="V76" s="183">
        <v>4.7000000000000002E-3</v>
      </c>
      <c r="W76" s="183">
        <v>6.9185331000000003E-2</v>
      </c>
      <c r="X76" s="183" t="s">
        <v>390</v>
      </c>
      <c r="Y76" s="183" t="s">
        <v>390</v>
      </c>
      <c r="Z76" s="183" t="s">
        <v>390</v>
      </c>
      <c r="AA76" s="183" t="s">
        <v>390</v>
      </c>
      <c r="AB76" s="183">
        <v>3.2259610000000001E-4</v>
      </c>
      <c r="AC76" s="183" t="s">
        <v>390</v>
      </c>
      <c r="AD76" s="183">
        <v>2.9472349999999998E-6</v>
      </c>
      <c r="AE76" s="184"/>
      <c r="AF76" s="191" t="s">
        <v>391</v>
      </c>
      <c r="AG76" s="191" t="s">
        <v>391</v>
      </c>
      <c r="AH76" s="191" t="s">
        <v>391</v>
      </c>
      <c r="AI76" s="191" t="s">
        <v>391</v>
      </c>
      <c r="AJ76" s="191" t="s">
        <v>391</v>
      </c>
      <c r="AK76" s="183">
        <v>35.494690000000006</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0.60039999999999993</v>
      </c>
      <c r="O77" s="194">
        <v>0.14536000000000002</v>
      </c>
      <c r="P77" s="194">
        <v>9.4800000000000006E-4</v>
      </c>
      <c r="Q77" s="194">
        <v>1.8960000000000001E-2</v>
      </c>
      <c r="R77" s="194" t="s">
        <v>390</v>
      </c>
      <c r="S77" s="194" t="s">
        <v>390</v>
      </c>
      <c r="T77" s="194" t="s">
        <v>390</v>
      </c>
      <c r="U77" s="194" t="s">
        <v>390</v>
      </c>
      <c r="V77" s="194">
        <v>0.11220496916159964</v>
      </c>
      <c r="W77" s="194">
        <v>3.16E-3</v>
      </c>
      <c r="X77" s="194" t="s">
        <v>390</v>
      </c>
      <c r="Y77" s="194" t="s">
        <v>390</v>
      </c>
      <c r="Z77" s="194" t="s">
        <v>390</v>
      </c>
      <c r="AA77" s="194" t="s">
        <v>390</v>
      </c>
      <c r="AB77" s="183" t="s">
        <v>390</v>
      </c>
      <c r="AC77" s="194" t="s">
        <v>390</v>
      </c>
      <c r="AD77" s="194">
        <v>2.2751999999999998E-6</v>
      </c>
      <c r="AE77" s="184"/>
      <c r="AF77" s="191" t="s">
        <v>391</v>
      </c>
      <c r="AG77" s="191" t="s">
        <v>391</v>
      </c>
      <c r="AH77" s="191" t="s">
        <v>391</v>
      </c>
      <c r="AI77" s="191" t="s">
        <v>391</v>
      </c>
      <c r="AJ77" s="191" t="s">
        <v>391</v>
      </c>
      <c r="AK77" s="186">
        <v>0.63200000000000001</v>
      </c>
      <c r="AL77" s="160" t="s">
        <v>196</v>
      </c>
    </row>
    <row r="78" spans="1:38" s="2" customFormat="1" ht="24.75" customHeight="1" thickBot="1" x14ac:dyDescent="0.3">
      <c r="A78" s="120" t="s">
        <v>53</v>
      </c>
      <c r="B78" s="120" t="s">
        <v>197</v>
      </c>
      <c r="C78" s="121" t="s">
        <v>198</v>
      </c>
      <c r="D78" s="181"/>
      <c r="E78" s="182" t="s">
        <v>390</v>
      </c>
      <c r="F78" s="182" t="s">
        <v>390</v>
      </c>
      <c r="G78" s="182">
        <v>1.3800000000000001E-6</v>
      </c>
      <c r="H78" s="182" t="s">
        <v>390</v>
      </c>
      <c r="I78" s="182">
        <v>2.2687235999999998E-4</v>
      </c>
      <c r="J78" s="182">
        <v>2.9829514E-4</v>
      </c>
      <c r="K78" s="182">
        <v>3.8193999999999999E-4</v>
      </c>
      <c r="L78" s="182">
        <v>2.2687235999999998E-7</v>
      </c>
      <c r="M78" s="182" t="s">
        <v>390</v>
      </c>
      <c r="N78" s="182">
        <v>8.0000000000000004E-4</v>
      </c>
      <c r="O78" s="182">
        <v>8.0000000000000004E-4</v>
      </c>
      <c r="P78" s="182">
        <v>1.9964000000000001E-4</v>
      </c>
      <c r="Q78" s="182">
        <v>1.3559999999999999E-2</v>
      </c>
      <c r="R78" s="182" t="s">
        <v>390</v>
      </c>
      <c r="S78" s="182">
        <v>1.21E-2</v>
      </c>
      <c r="T78" s="182">
        <v>1.1283999999999999E-3</v>
      </c>
      <c r="U78" s="182" t="s">
        <v>390</v>
      </c>
      <c r="V78" s="182">
        <v>0.19825400000000001</v>
      </c>
      <c r="W78" s="182">
        <v>0.434</v>
      </c>
      <c r="X78" s="182" t="s">
        <v>390</v>
      </c>
      <c r="Y78" s="182" t="s">
        <v>390</v>
      </c>
      <c r="Z78" s="182" t="s">
        <v>390</v>
      </c>
      <c r="AA78" s="182" t="s">
        <v>390</v>
      </c>
      <c r="AB78" s="183">
        <v>1.35E-4</v>
      </c>
      <c r="AC78" s="182" t="s">
        <v>390</v>
      </c>
      <c r="AD78" s="182">
        <v>3.2116000000000002E-5</v>
      </c>
      <c r="AE78" s="184"/>
      <c r="AF78" s="186" t="s">
        <v>391</v>
      </c>
      <c r="AG78" s="186" t="s">
        <v>391</v>
      </c>
      <c r="AH78" s="186" t="s">
        <v>391</v>
      </c>
      <c r="AI78" s="186" t="s">
        <v>391</v>
      </c>
      <c r="AJ78" s="186" t="s">
        <v>391</v>
      </c>
      <c r="AK78" s="186">
        <v>8.68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0.21662942228000009</v>
      </c>
      <c r="F80" s="182">
        <v>0.47166047764200003</v>
      </c>
      <c r="G80" s="182">
        <v>0.18471101658</v>
      </c>
      <c r="H80" s="182">
        <v>2.7381307899999995E-3</v>
      </c>
      <c r="I80" s="182">
        <v>3.7343722639999986E-2</v>
      </c>
      <c r="J80" s="182">
        <v>5.6248115859999955E-2</v>
      </c>
      <c r="K80" s="182">
        <v>7.2957147332000039E-2</v>
      </c>
      <c r="L80" s="182">
        <v>1.0616655639999999E-5</v>
      </c>
      <c r="M80" s="182">
        <v>0.27392215830000005</v>
      </c>
      <c r="N80" s="183">
        <v>0.82367509999999999</v>
      </c>
      <c r="O80" s="183">
        <v>6.4900000000000001E-3</v>
      </c>
      <c r="P80" s="183">
        <v>2.2063600000000001E-3</v>
      </c>
      <c r="Q80" s="183">
        <v>2.4000000000000001E-4</v>
      </c>
      <c r="R80" s="183">
        <v>0.49896548060000001</v>
      </c>
      <c r="S80" s="183">
        <v>0.11218926500000002</v>
      </c>
      <c r="T80" s="183">
        <v>0.36780139500000009</v>
      </c>
      <c r="U80" s="183">
        <v>9.2000000000000014E-5</v>
      </c>
      <c r="V80" s="183">
        <v>5.0079672180000001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12.3199752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0.27435000000000004</v>
      </c>
      <c r="G83" s="183" t="s">
        <v>390</v>
      </c>
      <c r="H83" s="183" t="s">
        <v>391</v>
      </c>
      <c r="I83" s="183">
        <v>4.3347300000000005E-2</v>
      </c>
      <c r="J83" s="183">
        <v>0.28971360000000007</v>
      </c>
      <c r="K83" s="183">
        <v>1.0150950000000001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0.34499999999999997</v>
      </c>
      <c r="AL83" s="160" t="s">
        <v>385</v>
      </c>
    </row>
    <row r="84" spans="1:38" s="2" customFormat="1" ht="24.75" customHeight="1" thickBot="1" x14ac:dyDescent="0.3">
      <c r="A84" s="120" t="s">
        <v>53</v>
      </c>
      <c r="B84" s="129" t="s">
        <v>213</v>
      </c>
      <c r="C84" s="130" t="s">
        <v>214</v>
      </c>
      <c r="D84" s="122"/>
      <c r="E84" s="183" t="s">
        <v>390</v>
      </c>
      <c r="F84" s="183">
        <v>2.9208499999999996E-3</v>
      </c>
      <c r="G84" s="183" t="s">
        <v>391</v>
      </c>
      <c r="H84" s="183" t="s">
        <v>391</v>
      </c>
      <c r="I84" s="183">
        <v>1.6634519999999999E-3</v>
      </c>
      <c r="J84" s="183">
        <v>2.356557E-3</v>
      </c>
      <c r="K84" s="183">
        <v>2.7724199999999998E-3</v>
      </c>
      <c r="L84" s="183">
        <v>2.1624875999999997E-7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35.052024799999998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16.704999999999998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0.10473609380000004</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14.095000000000001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4.5549999999999997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11.385999999999999</v>
      </c>
      <c r="G90" s="183" t="s">
        <v>391</v>
      </c>
      <c r="H90" s="183" t="s">
        <v>391</v>
      </c>
      <c r="I90" s="183">
        <v>7.5571636363636359E-5</v>
      </c>
      <c r="J90" s="183">
        <v>1.1335745454545455E-3</v>
      </c>
      <c r="K90" s="183">
        <v>1.3854800000000001E-3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4.3798770027599999E-2</v>
      </c>
      <c r="F91" s="183">
        <v>0.18564900774887999</v>
      </c>
      <c r="G91" s="183">
        <v>5.8792876800000012E-3</v>
      </c>
      <c r="H91" s="183">
        <v>9.9813508710300008E-2</v>
      </c>
      <c r="I91" s="183">
        <v>0.7505050537739999</v>
      </c>
      <c r="J91" s="183">
        <v>0.84391175009399988</v>
      </c>
      <c r="K91" s="183">
        <v>0.86320437953399998</v>
      </c>
      <c r="L91" s="183" t="s">
        <v>390</v>
      </c>
      <c r="M91" s="183">
        <v>1.3391542838982002</v>
      </c>
      <c r="N91" s="183">
        <v>1.5262786560000001</v>
      </c>
      <c r="O91" s="183">
        <v>0.13275905888280001</v>
      </c>
      <c r="P91" s="183">
        <v>1.10966688E-4</v>
      </c>
      <c r="Q91" s="183">
        <v>2.5892227200000001E-3</v>
      </c>
      <c r="R91" s="183">
        <v>3.0369830400000002E-2</v>
      </c>
      <c r="S91" s="183">
        <v>0.99424991456279999</v>
      </c>
      <c r="T91" s="183">
        <v>0.1233424292814</v>
      </c>
      <c r="U91" s="183" t="s">
        <v>390</v>
      </c>
      <c r="V91" s="183">
        <v>0.57110274928140004</v>
      </c>
      <c r="W91" s="183">
        <v>2.4051447882000002E-3</v>
      </c>
      <c r="X91" s="183">
        <v>2.6697107149020005E-3</v>
      </c>
      <c r="Y91" s="183">
        <v>1.0823151546899999E-3</v>
      </c>
      <c r="Z91" s="183">
        <v>1.0823151546899999E-3</v>
      </c>
      <c r="AA91" s="183">
        <v>1.0823151546899999E-3</v>
      </c>
      <c r="AB91" s="183">
        <v>5.9166561789720006E-3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7.090000000000001E-4</v>
      </c>
      <c r="G92" s="194">
        <v>3.2753199999999996E-2</v>
      </c>
      <c r="H92" s="194" t="s">
        <v>390</v>
      </c>
      <c r="I92" s="194">
        <v>4.9203439999999992E-3</v>
      </c>
      <c r="J92" s="194">
        <v>7.2431020000000021E-3</v>
      </c>
      <c r="K92" s="194">
        <v>1.1769113020000001E-2</v>
      </c>
      <c r="L92" s="194">
        <v>1.2792894399999997E-4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683.20601699999997</v>
      </c>
      <c r="AL92" s="160" t="s">
        <v>231</v>
      </c>
    </row>
    <row r="93" spans="1:38" s="2" customFormat="1" ht="24.75" customHeight="1" thickBot="1" x14ac:dyDescent="0.3">
      <c r="A93" s="120" t="s">
        <v>53</v>
      </c>
      <c r="B93" s="123" t="s">
        <v>232</v>
      </c>
      <c r="C93" s="121" t="s">
        <v>405</v>
      </c>
      <c r="D93" s="189"/>
      <c r="E93" s="194" t="s">
        <v>391</v>
      </c>
      <c r="F93" s="182">
        <v>3.4445648199999992</v>
      </c>
      <c r="G93" s="194" t="s">
        <v>391</v>
      </c>
      <c r="H93" s="194" t="s">
        <v>391</v>
      </c>
      <c r="I93" s="182">
        <v>1.1888831213114754E-2</v>
      </c>
      <c r="J93" s="182">
        <v>3.1531248000000005E-2</v>
      </c>
      <c r="K93" s="182">
        <v>5.1690570491803277E-2</v>
      </c>
      <c r="L93" s="182" t="s">
        <v>390</v>
      </c>
      <c r="M93" s="194" t="s">
        <v>391</v>
      </c>
      <c r="N93" s="194" t="s">
        <v>391</v>
      </c>
      <c r="O93" s="194" t="s">
        <v>391</v>
      </c>
      <c r="P93" s="194" t="s">
        <v>391</v>
      </c>
      <c r="Q93" s="194" t="s">
        <v>391</v>
      </c>
      <c r="R93" s="194" t="s">
        <v>391</v>
      </c>
      <c r="S93" s="194" t="s">
        <v>391</v>
      </c>
      <c r="T93" s="194" t="s">
        <v>391</v>
      </c>
      <c r="U93" s="194" t="s">
        <v>391</v>
      </c>
      <c r="V93" s="194" t="s">
        <v>391</v>
      </c>
      <c r="W93" s="194">
        <v>0.64780238570624082</v>
      </c>
      <c r="X93" s="194" t="s">
        <v>391</v>
      </c>
      <c r="Y93" s="194" t="s">
        <v>391</v>
      </c>
      <c r="Z93" s="194" t="s">
        <v>391</v>
      </c>
      <c r="AA93" s="194" t="s">
        <v>391</v>
      </c>
      <c r="AB93" s="183">
        <v>1.8437452516254543E-4</v>
      </c>
      <c r="AC93" s="194">
        <v>0.12956047714124816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6.5574440000000012E-2</v>
      </c>
      <c r="G95" s="195" t="s">
        <v>390</v>
      </c>
      <c r="H95" s="195" t="s">
        <v>390</v>
      </c>
      <c r="I95" s="182">
        <v>0.13949003099999988</v>
      </c>
      <c r="J95" s="182">
        <v>0.23782388999999984</v>
      </c>
      <c r="K95" s="182">
        <v>0.35983288039999944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1.8653080799999992E-2</v>
      </c>
      <c r="F98" s="182">
        <v>6.6466272000000021E-2</v>
      </c>
      <c r="G98" s="182">
        <v>4.7135020799999996E-2</v>
      </c>
      <c r="H98" s="182">
        <v>5.0467545000000003E-2</v>
      </c>
      <c r="I98" s="182">
        <v>0.18415395672199988</v>
      </c>
      <c r="J98" s="182">
        <v>0.28138624568949994</v>
      </c>
      <c r="K98" s="182">
        <v>0.3796362648604395</v>
      </c>
      <c r="L98" s="182" t="s">
        <v>391</v>
      </c>
      <c r="M98" s="182">
        <v>2.5736007999999998E-2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0.2536123237031418</v>
      </c>
      <c r="F99" s="183">
        <v>7.1995033312551078</v>
      </c>
      <c r="G99" s="183" t="s">
        <v>391</v>
      </c>
      <c r="H99" s="183">
        <v>9.8259688363933329</v>
      </c>
      <c r="I99" s="183">
        <v>0.17384696999999999</v>
      </c>
      <c r="J99" s="183">
        <v>0.26713070999999999</v>
      </c>
      <c r="K99" s="183">
        <v>0.58514345999999995</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424.017</v>
      </c>
      <c r="AL99" s="160" t="s">
        <v>245</v>
      </c>
    </row>
    <row r="100" spans="1:38" s="2" customFormat="1" ht="24.75" customHeight="1" thickBot="1" x14ac:dyDescent="0.3">
      <c r="A100" s="120" t="s">
        <v>243</v>
      </c>
      <c r="B100" s="120" t="s">
        <v>246</v>
      </c>
      <c r="C100" s="121" t="s">
        <v>408</v>
      </c>
      <c r="D100" s="196"/>
      <c r="E100" s="197">
        <v>0.28659530834796731</v>
      </c>
      <c r="F100" s="183">
        <v>10.091765811665992</v>
      </c>
      <c r="G100" s="183" t="s">
        <v>391</v>
      </c>
      <c r="H100" s="183">
        <v>9.7127630140380301</v>
      </c>
      <c r="I100" s="183">
        <v>0.17093303999999998</v>
      </c>
      <c r="J100" s="183">
        <v>0.25639955999999997</v>
      </c>
      <c r="K100" s="183">
        <v>0.56028051999999995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949.62799999999993</v>
      </c>
      <c r="AL100" s="160" t="s">
        <v>245</v>
      </c>
    </row>
    <row r="101" spans="1:38" s="2" customFormat="1" ht="24.75" customHeight="1" thickBot="1" x14ac:dyDescent="0.3">
      <c r="A101" s="120" t="s">
        <v>243</v>
      </c>
      <c r="B101" s="120" t="s">
        <v>247</v>
      </c>
      <c r="C101" s="121" t="s">
        <v>248</v>
      </c>
      <c r="D101" s="196"/>
      <c r="E101" s="197">
        <v>6.0772356369371431E-3</v>
      </c>
      <c r="F101" s="183">
        <v>8.6138008152878989E-2</v>
      </c>
      <c r="G101" s="183" t="s">
        <v>391</v>
      </c>
      <c r="H101" s="183">
        <v>0.16837493273179857</v>
      </c>
      <c r="I101" s="183">
        <v>2.96824E-3</v>
      </c>
      <c r="J101" s="183">
        <v>8.9047199999999996E-3</v>
      </c>
      <c r="K101" s="183">
        <v>2.077768E-2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148.41200000000001</v>
      </c>
      <c r="AL101" s="160" t="s">
        <v>245</v>
      </c>
    </row>
    <row r="102" spans="1:38" s="2" customFormat="1" ht="24.75" customHeight="1" thickBot="1" x14ac:dyDescent="0.3">
      <c r="A102" s="120" t="s">
        <v>243</v>
      </c>
      <c r="B102" s="120" t="s">
        <v>249</v>
      </c>
      <c r="C102" s="121" t="s">
        <v>409</v>
      </c>
      <c r="D102" s="196"/>
      <c r="E102" s="197">
        <v>0.12162768534737373</v>
      </c>
      <c r="F102" s="183">
        <v>1.5234257401745002</v>
      </c>
      <c r="G102" s="183" t="s">
        <v>391</v>
      </c>
      <c r="H102" s="183">
        <v>10.487062816437684</v>
      </c>
      <c r="I102" s="183">
        <v>1.8329502000000001E-2</v>
      </c>
      <c r="J102" s="183">
        <v>0.40730689000000009</v>
      </c>
      <c r="K102" s="183">
        <v>2.84401416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2840.375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5.0909685800000044E-5</v>
      </c>
      <c r="F104" s="183">
        <v>5.4557477100000045E-4</v>
      </c>
      <c r="G104" s="183" t="s">
        <v>391</v>
      </c>
      <c r="H104" s="183">
        <v>1.2561045748000011E-3</v>
      </c>
      <c r="I104" s="183">
        <v>2.7999999999999998E-4</v>
      </c>
      <c r="J104" s="183">
        <v>8.4000000000000003E-4</v>
      </c>
      <c r="K104" s="183">
        <v>1.9600000000000004E-3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14</v>
      </c>
      <c r="AL104" s="160" t="s">
        <v>245</v>
      </c>
    </row>
    <row r="105" spans="1:38" s="2" customFormat="1" ht="24.75" customHeight="1" thickBot="1" x14ac:dyDescent="0.3">
      <c r="A105" s="120" t="s">
        <v>243</v>
      </c>
      <c r="B105" s="120" t="s">
        <v>254</v>
      </c>
      <c r="C105" s="121" t="s">
        <v>255</v>
      </c>
      <c r="D105" s="196"/>
      <c r="E105" s="197">
        <v>4.4910467657142885E-4</v>
      </c>
      <c r="F105" s="183">
        <v>1.0967293419945465E-2</v>
      </c>
      <c r="G105" s="183" t="s">
        <v>391</v>
      </c>
      <c r="H105" s="183">
        <v>1.2940743788571437E-2</v>
      </c>
      <c r="I105" s="183">
        <v>3.2200000000000006E-3</v>
      </c>
      <c r="J105" s="183">
        <v>5.0600000000000003E-3</v>
      </c>
      <c r="K105" s="183">
        <v>1.1039999999999999E-2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1.2068782795952054E-2</v>
      </c>
      <c r="F107" s="183">
        <v>0.26555996181312708</v>
      </c>
      <c r="G107" s="183" t="s">
        <v>391</v>
      </c>
      <c r="H107" s="183">
        <v>1.4768107023055563</v>
      </c>
      <c r="I107" s="183">
        <v>1.9472355000000004E-2</v>
      </c>
      <c r="J107" s="183">
        <v>0.25963140000000007</v>
      </c>
      <c r="K107" s="183">
        <v>1.2332491500000002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6490.7850000000008</v>
      </c>
      <c r="AL107" s="160" t="s">
        <v>245</v>
      </c>
    </row>
    <row r="108" spans="1:38" s="2" customFormat="1" ht="24.75" customHeight="1" thickBot="1" x14ac:dyDescent="0.3">
      <c r="A108" s="132" t="s">
        <v>243</v>
      </c>
      <c r="B108" s="120" t="s">
        <v>259</v>
      </c>
      <c r="C108" s="133" t="s">
        <v>411</v>
      </c>
      <c r="D108" s="196"/>
      <c r="E108" s="197">
        <v>0.10690301719076765</v>
      </c>
      <c r="F108" s="183">
        <v>2.3859677585027192</v>
      </c>
      <c r="G108" s="183" t="s">
        <v>391</v>
      </c>
      <c r="H108" s="183">
        <v>2.2952994355011871</v>
      </c>
      <c r="I108" s="183">
        <v>3.6554956E-2</v>
      </c>
      <c r="J108" s="183">
        <v>0.36554956</v>
      </c>
      <c r="K108" s="183">
        <v>0.73109911999999999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18277.477999999999</v>
      </c>
      <c r="AL108" s="160" t="s">
        <v>245</v>
      </c>
    </row>
    <row r="109" spans="1:38" s="2" customFormat="1" ht="24.75" customHeight="1" thickBot="1" x14ac:dyDescent="0.3">
      <c r="A109" s="132" t="s">
        <v>243</v>
      </c>
      <c r="B109" s="120" t="s">
        <v>260</v>
      </c>
      <c r="C109" s="133" t="s">
        <v>412</v>
      </c>
      <c r="D109" s="196"/>
      <c r="E109" s="197">
        <v>6.9355642078722532E-3</v>
      </c>
      <c r="F109" s="183">
        <v>0.12318641073276299</v>
      </c>
      <c r="G109" s="183" t="s">
        <v>391</v>
      </c>
      <c r="H109" s="183">
        <v>0.1975262450797701</v>
      </c>
      <c r="I109" s="183">
        <v>9.1193400000000001E-3</v>
      </c>
      <c r="J109" s="183">
        <v>5.0156370000000006E-2</v>
      </c>
      <c r="K109" s="183">
        <v>5.0156370000000006E-2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455.96699999999998</v>
      </c>
      <c r="AL109" s="160" t="s">
        <v>245</v>
      </c>
    </row>
    <row r="110" spans="1:38" s="2" customFormat="1" ht="24.75" customHeight="1" thickBot="1" x14ac:dyDescent="0.3">
      <c r="A110" s="132" t="s">
        <v>243</v>
      </c>
      <c r="B110" s="120" t="s">
        <v>261</v>
      </c>
      <c r="C110" s="134" t="s">
        <v>413</v>
      </c>
      <c r="D110" s="196"/>
      <c r="E110" s="197">
        <v>2.3904014704058999E-3</v>
      </c>
      <c r="F110" s="183">
        <v>3.1215407792044739E-2</v>
      </c>
      <c r="G110" s="183" t="s">
        <v>391</v>
      </c>
      <c r="H110" s="183">
        <v>5.5524269572243191E-2</v>
      </c>
      <c r="I110" s="183">
        <v>1.0408890000000001E-2</v>
      </c>
      <c r="J110" s="183">
        <v>7.3382520000000007E-2</v>
      </c>
      <c r="K110" s="183">
        <v>7.3382520000000007E-2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511.77300000000002</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11.692</v>
      </c>
      <c r="F112" s="183" t="s">
        <v>390</v>
      </c>
      <c r="G112" s="183" t="s">
        <v>391</v>
      </c>
      <c r="H112" s="183">
        <v>22.914100000000001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292.3</v>
      </c>
      <c r="AL112" s="160" t="s">
        <v>430</v>
      </c>
    </row>
    <row r="113" spans="1:38" s="2" customFormat="1" ht="24.75" customHeight="1" thickBot="1" x14ac:dyDescent="0.3">
      <c r="A113" s="120" t="s">
        <v>263</v>
      </c>
      <c r="B113" s="135" t="s">
        <v>266</v>
      </c>
      <c r="C113" s="136" t="s">
        <v>267</v>
      </c>
      <c r="D113" s="181"/>
      <c r="E113" s="182">
        <v>4.0056717051603119</v>
      </c>
      <c r="F113" s="183">
        <v>11.867898685962802</v>
      </c>
      <c r="G113" s="183" t="s">
        <v>391</v>
      </c>
      <c r="H113" s="183">
        <v>14.280497510856147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100.14179262900777</v>
      </c>
      <c r="AL113" s="160" t="s">
        <v>385</v>
      </c>
    </row>
    <row r="114" spans="1:38" s="2" customFormat="1" ht="24.75" customHeight="1" thickBot="1" x14ac:dyDescent="0.3">
      <c r="A114" s="120" t="s">
        <v>263</v>
      </c>
      <c r="B114" s="135" t="s">
        <v>268</v>
      </c>
      <c r="C114" s="136" t="s">
        <v>415</v>
      </c>
      <c r="D114" s="181"/>
      <c r="E114" s="182">
        <v>7.1489919999999998E-2</v>
      </c>
      <c r="F114" s="183" t="s">
        <v>391</v>
      </c>
      <c r="G114" s="183" t="s">
        <v>391</v>
      </c>
      <c r="H114" s="183">
        <v>0.23234224000000003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1.7872479999999999</v>
      </c>
      <c r="AL114" s="160" t="s">
        <v>385</v>
      </c>
    </row>
    <row r="115" spans="1:38" s="2" customFormat="1" ht="24.75" customHeight="1" thickBot="1" x14ac:dyDescent="0.3">
      <c r="A115" s="120" t="s">
        <v>263</v>
      </c>
      <c r="B115" s="135" t="s">
        <v>269</v>
      </c>
      <c r="C115" s="136" t="s">
        <v>270</v>
      </c>
      <c r="D115" s="181"/>
      <c r="E115" s="182">
        <v>5.400538701371322E-2</v>
      </c>
      <c r="F115" s="183" t="s">
        <v>391</v>
      </c>
      <c r="G115" s="183" t="s">
        <v>391</v>
      </c>
      <c r="H115" s="183">
        <v>0.10801077402742644</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1.3501346753428305</v>
      </c>
      <c r="AL115" s="160" t="s">
        <v>385</v>
      </c>
    </row>
    <row r="116" spans="1:38" s="2" customFormat="1" ht="24.75" customHeight="1" thickBot="1" x14ac:dyDescent="0.3">
      <c r="A116" s="120" t="s">
        <v>263</v>
      </c>
      <c r="B116" s="120" t="s">
        <v>271</v>
      </c>
      <c r="C116" s="125" t="s">
        <v>416</v>
      </c>
      <c r="D116" s="181" t="s">
        <v>424</v>
      </c>
      <c r="E116" s="182">
        <v>0.62869164764278529</v>
      </c>
      <c r="F116" s="183">
        <v>3.3292174358826886E-2</v>
      </c>
      <c r="G116" s="183" t="s">
        <v>391</v>
      </c>
      <c r="H116" s="183">
        <v>1.7261227388551919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15.067043492144631</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4.4253518622813433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0.39778063523391616</v>
      </c>
      <c r="J119" s="183">
        <v>7.1166129088986017</v>
      </c>
      <c r="K119" s="183">
        <v>7.1166129088986017</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1.5965396231804512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0.26405100000000004</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1.9623128000000001</v>
      </c>
      <c r="G125" s="187" t="s">
        <v>391</v>
      </c>
      <c r="H125" s="183" t="s">
        <v>390</v>
      </c>
      <c r="I125" s="183">
        <v>1.6627073463E-4</v>
      </c>
      <c r="J125" s="183">
        <v>1.1034330570899998E-3</v>
      </c>
      <c r="K125" s="183">
        <v>2.3328287919300002E-3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5038.5071100000005</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6.8195376479999986E-2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284.147402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7.39242648180235E-2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2.2938000000000004E-2</v>
      </c>
      <c r="F133" s="183">
        <v>1.3260000000000004E-3</v>
      </c>
      <c r="G133" s="183">
        <v>2.1529999999999995E-3</v>
      </c>
      <c r="H133" s="183" t="s">
        <v>391</v>
      </c>
      <c r="I133" s="183">
        <v>2.3261000000000002E-3</v>
      </c>
      <c r="J133" s="183">
        <v>3.9876000000000009E-3</v>
      </c>
      <c r="K133" s="183">
        <v>6.646E-3</v>
      </c>
      <c r="L133" s="183" t="s">
        <v>390</v>
      </c>
      <c r="M133" s="183">
        <v>5.6369999999999996E-3</v>
      </c>
      <c r="N133" s="183">
        <v>2.6659132499999997E-3</v>
      </c>
      <c r="O133" s="183">
        <v>4.4653824999999994E-4</v>
      </c>
      <c r="P133" s="183">
        <v>0.13227475</v>
      </c>
      <c r="Q133" s="183">
        <v>1.2082277500000001E-3</v>
      </c>
      <c r="R133" s="183">
        <v>1.2037889999999998E-3</v>
      </c>
      <c r="S133" s="183">
        <v>1.1034732499999999E-3</v>
      </c>
      <c r="T133" s="183">
        <v>1.5384707499999999E-3</v>
      </c>
      <c r="U133" s="183">
        <v>1.7559695E-3</v>
      </c>
      <c r="V133" s="183">
        <v>1.4214653000000001E-2</v>
      </c>
      <c r="W133" s="183">
        <v>2.3969249999999998E-3</v>
      </c>
      <c r="X133" s="183">
        <v>1.1718299999999999E-6</v>
      </c>
      <c r="Y133" s="183">
        <v>6.4006775000000014E-7</v>
      </c>
      <c r="Z133" s="183">
        <v>5.7171100000000006E-7</v>
      </c>
      <c r="AA133" s="183">
        <v>6.2053724999999995E-7</v>
      </c>
      <c r="AB133" s="183">
        <v>3.0041460000000002E-6</v>
      </c>
      <c r="AC133" s="183">
        <v>1.331625E-2</v>
      </c>
      <c r="AD133" s="183">
        <v>3.6397749999999993E-2</v>
      </c>
      <c r="AE133" s="184"/>
      <c r="AF133" s="191" t="s">
        <v>391</v>
      </c>
      <c r="AG133" s="191" t="s">
        <v>391</v>
      </c>
      <c r="AH133" s="191">
        <v>4.6849070599999996</v>
      </c>
      <c r="AI133" s="191" t="s">
        <v>391</v>
      </c>
      <c r="AJ133" s="191" t="s">
        <v>391</v>
      </c>
      <c r="AK133" s="183">
        <v>88775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0.45597573299040006</v>
      </c>
      <c r="F135" s="182">
        <v>0.17636797219440001</v>
      </c>
      <c r="G135" s="182">
        <v>1.5772745480800002E-2</v>
      </c>
      <c r="H135" s="182" t="s">
        <v>390</v>
      </c>
      <c r="I135" s="182">
        <v>0.60079821422320012</v>
      </c>
      <c r="J135" s="182">
        <v>0.64668256471279995</v>
      </c>
      <c r="K135" s="182">
        <v>0.66532308209919999</v>
      </c>
      <c r="L135" s="182">
        <v>0.25233524997374407</v>
      </c>
      <c r="M135" s="182">
        <v>8.0053852744823999</v>
      </c>
      <c r="N135" s="182">
        <v>7.02604116872E-2</v>
      </c>
      <c r="O135" s="182">
        <v>1.4338859528E-2</v>
      </c>
      <c r="P135" s="182" t="s">
        <v>390</v>
      </c>
      <c r="Q135" s="182">
        <v>5.8789324064800003E-2</v>
      </c>
      <c r="R135" s="182">
        <v>1.4338859528000001E-3</v>
      </c>
      <c r="S135" s="182">
        <v>2.8677719056000001E-2</v>
      </c>
      <c r="T135" s="182" t="s">
        <v>390</v>
      </c>
      <c r="U135" s="182">
        <v>1.0037201669600001E-2</v>
      </c>
      <c r="V135" s="182">
        <v>2.5136020752584001</v>
      </c>
      <c r="W135" s="182">
        <v>1.4338859528000001</v>
      </c>
      <c r="X135" s="182">
        <v>0.33409542700240002</v>
      </c>
      <c r="Y135" s="182">
        <v>0.66388919614640007</v>
      </c>
      <c r="Z135" s="182">
        <v>0.81444722119039992</v>
      </c>
      <c r="AA135" s="182" t="s">
        <v>390</v>
      </c>
      <c r="AB135" s="183">
        <v>1.8124318443392</v>
      </c>
      <c r="AC135" s="182" t="s">
        <v>390</v>
      </c>
      <c r="AD135" s="182" t="s">
        <v>391</v>
      </c>
      <c r="AE135" s="184"/>
      <c r="AF135" s="191" t="s">
        <v>391</v>
      </c>
      <c r="AG135" s="191" t="s">
        <v>391</v>
      </c>
      <c r="AH135" s="191" t="s">
        <v>391</v>
      </c>
      <c r="AI135" s="191" t="s">
        <v>391</v>
      </c>
      <c r="AJ135" s="191" t="s">
        <v>391</v>
      </c>
      <c r="AK135" s="186">
        <v>143.38859528</v>
      </c>
      <c r="AL135" s="160" t="s">
        <v>385</v>
      </c>
    </row>
    <row r="136" spans="1:38" s="2" customFormat="1" ht="24.75" customHeight="1" thickBot="1" x14ac:dyDescent="0.3">
      <c r="A136" s="120" t="s">
        <v>288</v>
      </c>
      <c r="B136" s="120" t="s">
        <v>313</v>
      </c>
      <c r="C136" s="121" t="s">
        <v>314</v>
      </c>
      <c r="D136" s="181"/>
      <c r="E136" s="182" t="s">
        <v>391</v>
      </c>
      <c r="F136" s="183">
        <v>5.2530899999999993E-3</v>
      </c>
      <c r="G136" s="182" t="s">
        <v>391</v>
      </c>
      <c r="H136" s="183">
        <v>0.246892536</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2.8759799999999998E-3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1.1362469999999998E-2</v>
      </c>
      <c r="G139" s="183" t="s">
        <v>390</v>
      </c>
      <c r="H139" s="183">
        <v>8.8519999999999994E-4</v>
      </c>
      <c r="I139" s="183">
        <v>0.38651424999999995</v>
      </c>
      <c r="J139" s="183">
        <v>0.38651424999999995</v>
      </c>
      <c r="K139" s="183">
        <v>0.38651424999999995</v>
      </c>
      <c r="L139" s="183" t="s">
        <v>390</v>
      </c>
      <c r="M139" s="183" t="s">
        <v>390</v>
      </c>
      <c r="N139" s="183">
        <v>1.1182499999999999E-3</v>
      </c>
      <c r="O139" s="183">
        <v>2.2518999999999998E-3</v>
      </c>
      <c r="P139" s="183">
        <v>5.1284399999999997E-3</v>
      </c>
      <c r="Q139" s="183">
        <v>3.5600399999999996E-3</v>
      </c>
      <c r="R139" s="183">
        <v>3.4009500000000002E-3</v>
      </c>
      <c r="S139" s="183">
        <v>7.9300600000000009E-3</v>
      </c>
      <c r="T139" s="183" t="s">
        <v>390</v>
      </c>
      <c r="U139" s="183" t="s">
        <v>390</v>
      </c>
      <c r="V139" s="183" t="s">
        <v>390</v>
      </c>
      <c r="W139" s="183">
        <v>4.0670900000000003</v>
      </c>
      <c r="X139" s="183" t="s">
        <v>390</v>
      </c>
      <c r="Y139" s="183" t="s">
        <v>390</v>
      </c>
      <c r="Z139" s="183" t="s">
        <v>390</v>
      </c>
      <c r="AA139" s="183" t="s">
        <v>390</v>
      </c>
      <c r="AB139" s="183">
        <v>2.0000000000000002E-5</v>
      </c>
      <c r="AC139" s="183" t="s">
        <v>390</v>
      </c>
      <c r="AD139" s="183">
        <v>1.0000000000000001E-7</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296.69019260635099</v>
      </c>
      <c r="F141" s="19">
        <f t="shared" ref="F141:AD141" si="0">SUM(F14:F140)</f>
        <v>381.64537549543712</v>
      </c>
      <c r="G141" s="19">
        <f t="shared" si="0"/>
        <v>206.76032388591534</v>
      </c>
      <c r="H141" s="19">
        <f t="shared" si="0"/>
        <v>81.073094018854292</v>
      </c>
      <c r="I141" s="19">
        <f t="shared" si="0"/>
        <v>75.523517419951347</v>
      </c>
      <c r="J141" s="19">
        <f t="shared" si="0"/>
        <v>94.170559328818626</v>
      </c>
      <c r="K141" s="19">
        <f t="shared" si="0"/>
        <v>115.18043267003908</v>
      </c>
      <c r="L141" s="19">
        <f t="shared" si="0"/>
        <v>8.6628547766846395</v>
      </c>
      <c r="M141" s="19">
        <f t="shared" si="0"/>
        <v>1257.2827108675656</v>
      </c>
      <c r="N141" s="19">
        <f t="shared" si="0"/>
        <v>45.279414295898256</v>
      </c>
      <c r="O141" s="19">
        <f t="shared" si="0"/>
        <v>1.7910003209429493</v>
      </c>
      <c r="P141" s="19">
        <f t="shared" si="0"/>
        <v>3.3835532512186535</v>
      </c>
      <c r="Q141" s="19">
        <f t="shared" si="0"/>
        <v>2.2120734236092177</v>
      </c>
      <c r="R141" s="19">
        <f>SUM(R14:R140)</f>
        <v>13.033645317068864</v>
      </c>
      <c r="S141" s="19">
        <f t="shared" si="0"/>
        <v>68.254874921167897</v>
      </c>
      <c r="T141" s="19">
        <f t="shared" si="0"/>
        <v>11.999883576043883</v>
      </c>
      <c r="U141" s="19">
        <f t="shared" si="0"/>
        <v>29.173676086412325</v>
      </c>
      <c r="V141" s="19">
        <f t="shared" si="0"/>
        <v>75.700410634443315</v>
      </c>
      <c r="W141" s="19">
        <f t="shared" si="0"/>
        <v>63.493636661620478</v>
      </c>
      <c r="X141" s="19">
        <f t="shared" si="0"/>
        <v>15.558877116051146</v>
      </c>
      <c r="Y141" s="19">
        <f t="shared" si="0"/>
        <v>12.298123044389701</v>
      </c>
      <c r="Z141" s="19">
        <f t="shared" si="0"/>
        <v>7.2147870244370527</v>
      </c>
      <c r="AA141" s="19">
        <f t="shared" si="0"/>
        <v>8.1719456082948465</v>
      </c>
      <c r="AB141" s="19">
        <f t="shared" si="0"/>
        <v>43.410940085442917</v>
      </c>
      <c r="AC141" s="19">
        <f t="shared" si="0"/>
        <v>13.586818373919334</v>
      </c>
      <c r="AD141" s="19">
        <f t="shared" si="0"/>
        <v>2.0705936793559481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296.69019260635099</v>
      </c>
      <c r="F152" s="13">
        <f t="shared" ref="F152:AD152" si="1">SUM(F$141, F$151, IF(AND(ISNUMBER(SEARCH($B$4,"AT|BE|CH|GB|IE|LT|LU|NL")),SUM(F$143:F$149)&gt;0),SUM(F$143:F$149)-SUM(F$27:F$33),0))</f>
        <v>381.64537549543712</v>
      </c>
      <c r="G152" s="13">
        <f t="shared" si="1"/>
        <v>206.76032388591534</v>
      </c>
      <c r="H152" s="13">
        <f t="shared" si="1"/>
        <v>81.073094018854292</v>
      </c>
      <c r="I152" s="13">
        <f t="shared" si="1"/>
        <v>75.523517419951347</v>
      </c>
      <c r="J152" s="13">
        <f t="shared" si="1"/>
        <v>94.170559328818626</v>
      </c>
      <c r="K152" s="13">
        <f t="shared" si="1"/>
        <v>115.18043267003908</v>
      </c>
      <c r="L152" s="13">
        <f t="shared" si="1"/>
        <v>8.6628547766846395</v>
      </c>
      <c r="M152" s="13">
        <f t="shared" si="1"/>
        <v>1257.2827108675656</v>
      </c>
      <c r="N152" s="13">
        <f t="shared" si="1"/>
        <v>45.279414295898256</v>
      </c>
      <c r="O152" s="13">
        <f t="shared" si="1"/>
        <v>1.7910003209429493</v>
      </c>
      <c r="P152" s="13">
        <f t="shared" si="1"/>
        <v>3.3835532512186535</v>
      </c>
      <c r="Q152" s="13">
        <f t="shared" si="1"/>
        <v>2.2120734236092177</v>
      </c>
      <c r="R152" s="13">
        <f t="shared" si="1"/>
        <v>13.033645317068864</v>
      </c>
      <c r="S152" s="13">
        <f t="shared" si="1"/>
        <v>68.254874921167897</v>
      </c>
      <c r="T152" s="13">
        <f t="shared" si="1"/>
        <v>11.999883576043883</v>
      </c>
      <c r="U152" s="13">
        <f t="shared" si="1"/>
        <v>29.173676086412325</v>
      </c>
      <c r="V152" s="13">
        <f t="shared" si="1"/>
        <v>75.700410634443315</v>
      </c>
      <c r="W152" s="13">
        <f t="shared" si="1"/>
        <v>63.493636661620478</v>
      </c>
      <c r="X152" s="13">
        <f t="shared" si="1"/>
        <v>15.558877116051146</v>
      </c>
      <c r="Y152" s="13">
        <f t="shared" si="1"/>
        <v>12.298123044389701</v>
      </c>
      <c r="Z152" s="13">
        <f t="shared" si="1"/>
        <v>7.2147870244370527</v>
      </c>
      <c r="AA152" s="13">
        <f t="shared" si="1"/>
        <v>8.1719456082948465</v>
      </c>
      <c r="AB152" s="13">
        <f t="shared" si="1"/>
        <v>43.410940085442917</v>
      </c>
      <c r="AC152" s="13">
        <f t="shared" si="1"/>
        <v>13.586818373919334</v>
      </c>
      <c r="AD152" s="13">
        <f t="shared" si="1"/>
        <v>2.0705936793559481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296.69019260635099</v>
      </c>
      <c r="F154" s="13">
        <f>SUM(F$141, F$153, -1 * IF(OR($B$6=2005,$B$6&gt;=2020),SUM(F$99:F$122),0), IF(AND(ISNUMBER(SEARCH($B$4,"AT|BE|CH|GB|IE|LT|LU|NL")),SUM(F$143:F$149)&gt;0),SUM(F$143:F$149)-SUM(F$27:F$33),0))</f>
        <v>381.64537549543712</v>
      </c>
      <c r="G154" s="13">
        <f>SUM(G$141, G$153, IF(AND(ISNUMBER(SEARCH($B$4,"AT|BE|CH|GB|IE|LT|LU|NL")),SUM(G$143:G$149)&gt;0),SUM(G$143:G$149)-SUM(G$27:G$33),0))</f>
        <v>206.76032388591534</v>
      </c>
      <c r="H154" s="13">
        <f>SUM(H$141, H$153, IF(AND(ISNUMBER(SEARCH($B$4,"AT|BE|CH|GB|IE|LT|LU|NL")),SUM(H$143:H$149)&gt;0),SUM(H$143:H$149)-SUM(H$27:H$33),0))</f>
        <v>81.073094018854292</v>
      </c>
      <c r="I154" s="13">
        <f t="shared" ref="I154:AD154" si="2">SUM(I$141, I$153, IF(AND(ISNUMBER(SEARCH($B$4,"AT|BE|CH|GB|IE|LT|LU|NL")),SUM(I$143:I$149)&gt;0),SUM(I$143:I$149)-SUM(I$27:I$33),0))</f>
        <v>75.523517419951347</v>
      </c>
      <c r="J154" s="13">
        <f t="shared" si="2"/>
        <v>94.170559328818626</v>
      </c>
      <c r="K154" s="13">
        <f t="shared" si="2"/>
        <v>115.18043267003908</v>
      </c>
      <c r="L154" s="13">
        <f t="shared" si="2"/>
        <v>8.6628547766846395</v>
      </c>
      <c r="M154" s="13">
        <f t="shared" si="2"/>
        <v>1257.2827108675656</v>
      </c>
      <c r="N154" s="13">
        <f t="shared" si="2"/>
        <v>45.279414295898256</v>
      </c>
      <c r="O154" s="13">
        <f t="shared" si="2"/>
        <v>1.7910003209429493</v>
      </c>
      <c r="P154" s="13">
        <f t="shared" si="2"/>
        <v>3.3835532512186535</v>
      </c>
      <c r="Q154" s="13">
        <f t="shared" si="2"/>
        <v>2.2120734236092177</v>
      </c>
      <c r="R154" s="13">
        <f t="shared" si="2"/>
        <v>13.033645317068864</v>
      </c>
      <c r="S154" s="13">
        <f t="shared" si="2"/>
        <v>68.254874921167897</v>
      </c>
      <c r="T154" s="13">
        <f t="shared" si="2"/>
        <v>11.999883576043883</v>
      </c>
      <c r="U154" s="13">
        <f t="shared" si="2"/>
        <v>29.173676086412325</v>
      </c>
      <c r="V154" s="13">
        <f t="shared" si="2"/>
        <v>75.700410634443315</v>
      </c>
      <c r="W154" s="13">
        <f t="shared" si="2"/>
        <v>63.493636661620478</v>
      </c>
      <c r="X154" s="13">
        <f t="shared" si="2"/>
        <v>15.558877116051146</v>
      </c>
      <c r="Y154" s="13">
        <f t="shared" si="2"/>
        <v>12.298123044389701</v>
      </c>
      <c r="Z154" s="13">
        <f t="shared" si="2"/>
        <v>7.2147870244370527</v>
      </c>
      <c r="AA154" s="13">
        <f t="shared" si="2"/>
        <v>8.1719456082948465</v>
      </c>
      <c r="AB154" s="13">
        <f t="shared" si="2"/>
        <v>43.410940085442917</v>
      </c>
      <c r="AC154" s="13">
        <f t="shared" si="2"/>
        <v>13.586818373919334</v>
      </c>
      <c r="AD154" s="13">
        <f t="shared" si="2"/>
        <v>2.0705936793559481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3.3281998860654651</v>
      </c>
      <c r="F157" s="22">
        <v>0.43915666546423976</v>
      </c>
      <c r="G157" s="22">
        <v>5.5239832133866643E-2</v>
      </c>
      <c r="H157" s="22" t="s">
        <v>390</v>
      </c>
      <c r="I157" s="22">
        <v>5.5239832133866643E-2</v>
      </c>
      <c r="J157" s="22">
        <v>5.5239832133866643E-2</v>
      </c>
      <c r="K157" s="22">
        <v>5.5239832133866643E-2</v>
      </c>
      <c r="L157" s="22">
        <v>2.6515119424255988E-2</v>
      </c>
      <c r="M157" s="22">
        <v>0.61316213668591979</v>
      </c>
      <c r="N157" s="22" t="s">
        <v>390</v>
      </c>
      <c r="O157" s="22">
        <v>2.4029326978231989E-3</v>
      </c>
      <c r="P157" s="22">
        <v>1.4638555515474659E-3</v>
      </c>
      <c r="Q157" s="22">
        <v>2.7619916066933319E-5</v>
      </c>
      <c r="R157" s="22">
        <v>8.2859748200799967E-3</v>
      </c>
      <c r="S157" s="22">
        <v>5.8554222061898637E-3</v>
      </c>
      <c r="T157" s="22">
        <v>2.4305526138901326E-3</v>
      </c>
      <c r="U157" s="22">
        <v>2.7619916066933319E-5</v>
      </c>
      <c r="V157" s="22">
        <v>0.48003414124330113</v>
      </c>
      <c r="W157" s="22" t="s">
        <v>390</v>
      </c>
      <c r="X157" s="22" t="s">
        <v>390</v>
      </c>
      <c r="Y157" s="22" t="s">
        <v>390</v>
      </c>
      <c r="Z157" s="22" t="s">
        <v>390</v>
      </c>
      <c r="AA157" s="22" t="s">
        <v>390</v>
      </c>
      <c r="AB157" s="22" t="s">
        <v>390</v>
      </c>
      <c r="AC157" s="22" t="s">
        <v>391</v>
      </c>
      <c r="AD157" s="22" t="s">
        <v>391</v>
      </c>
      <c r="AE157" s="59"/>
      <c r="AF157" s="22">
        <v>11959.423656982126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5.0225613934534744E-2</v>
      </c>
      <c r="F158" s="22">
        <v>4.8254834535760183E-2</v>
      </c>
      <c r="G158" s="22">
        <v>3.6016786613335671E-4</v>
      </c>
      <c r="H158" s="22" t="s">
        <v>390</v>
      </c>
      <c r="I158" s="22">
        <v>1.8016786613335673E-4</v>
      </c>
      <c r="J158" s="22">
        <v>1.8016786613335673E-4</v>
      </c>
      <c r="K158" s="22">
        <v>1.8016786613335673E-4</v>
      </c>
      <c r="L158" s="22">
        <v>2.7025179920003507E-5</v>
      </c>
      <c r="M158" s="22">
        <v>0.22953336331408028</v>
      </c>
      <c r="N158" s="22">
        <v>3.5968795353974179</v>
      </c>
      <c r="O158" s="22">
        <v>2.7277302176801017E-5</v>
      </c>
      <c r="P158" s="22">
        <v>2.0434448452533949E-5</v>
      </c>
      <c r="Q158" s="22">
        <v>6.3008393306667839E-7</v>
      </c>
      <c r="R158" s="22">
        <v>5.5825179920003505E-5</v>
      </c>
      <c r="S158" s="22">
        <v>9.469779381013582E-5</v>
      </c>
      <c r="T158" s="22">
        <v>3.1327386109867698E-5</v>
      </c>
      <c r="U158" s="22">
        <v>4.5008393306667837E-7</v>
      </c>
      <c r="V158" s="22">
        <v>5.4590587566988695E-3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117.82834301787173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7.6950000000000005E-2</v>
      </c>
      <c r="F163" s="24">
        <v>0.20250000000000001</v>
      </c>
      <c r="G163" s="24">
        <v>1.5390000000000001E-2</v>
      </c>
      <c r="H163" s="24">
        <v>1.7415E-2</v>
      </c>
      <c r="I163" s="24" t="s">
        <v>390</v>
      </c>
      <c r="J163" s="24" t="s">
        <v>390</v>
      </c>
      <c r="K163" s="24" t="s">
        <v>390</v>
      </c>
      <c r="L163" s="24" t="s">
        <v>390</v>
      </c>
      <c r="M163" s="24">
        <v>2.1870000000000003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405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2007</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96.69215120340003</v>
      </c>
      <c r="F14" s="183">
        <v>6.4482484047600011</v>
      </c>
      <c r="G14" s="183">
        <v>129.68855991793825</v>
      </c>
      <c r="H14" s="183">
        <v>9.3065999999999999E-3</v>
      </c>
      <c r="I14" s="183">
        <v>1.9623473259999995</v>
      </c>
      <c r="J14" s="183">
        <v>3.1217086049999989</v>
      </c>
      <c r="K14" s="183">
        <v>4.8519398793811011</v>
      </c>
      <c r="L14" s="183">
        <v>1.6942867991339771E-2</v>
      </c>
      <c r="M14" s="183">
        <v>8.8112474416610027</v>
      </c>
      <c r="N14" s="183">
        <v>2.1783446997109448</v>
      </c>
      <c r="O14" s="183">
        <v>0.17882292534698882</v>
      </c>
      <c r="P14" s="183">
        <v>1.4942753316848987</v>
      </c>
      <c r="Q14" s="183">
        <v>0.47491636633528783</v>
      </c>
      <c r="R14" s="183">
        <v>5.0875074368321096</v>
      </c>
      <c r="S14" s="183">
        <v>1.2857000756914374</v>
      </c>
      <c r="T14" s="183">
        <v>3.7117092960536082</v>
      </c>
      <c r="U14" s="183">
        <v>24.813999902111348</v>
      </c>
      <c r="V14" s="183">
        <v>6.7938651019390903</v>
      </c>
      <c r="W14" s="183">
        <v>1.5722201433812166</v>
      </c>
      <c r="X14" s="183">
        <v>3.0730240063784973E-3</v>
      </c>
      <c r="Y14" s="183">
        <v>5.7277486814670993E-3</v>
      </c>
      <c r="Z14" s="183">
        <v>4.4938508247086631E-3</v>
      </c>
      <c r="AA14" s="183">
        <v>3.2690266428412953E-3</v>
      </c>
      <c r="AB14" s="183">
        <v>1.6563650155395564E-2</v>
      </c>
      <c r="AC14" s="183">
        <v>4.0661217840179713</v>
      </c>
      <c r="AD14" s="183">
        <v>0.72377796258695659</v>
      </c>
      <c r="AE14" s="184"/>
      <c r="AF14" s="183">
        <v>3815.9846179434016</v>
      </c>
      <c r="AG14" s="183">
        <v>593892.60953254334</v>
      </c>
      <c r="AH14" s="183">
        <v>23054.887684585403</v>
      </c>
      <c r="AI14" s="183">
        <v>3890.233678457143</v>
      </c>
      <c r="AJ14" s="183">
        <v>4672.7661457630002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0.5448630000000001</v>
      </c>
      <c r="F15" s="183">
        <v>1.9764264000000007E-2</v>
      </c>
      <c r="G15" s="183">
        <v>0.8707641979999996</v>
      </c>
      <c r="H15" s="183" t="s">
        <v>390</v>
      </c>
      <c r="I15" s="183">
        <v>1.8613330000000004E-2</v>
      </c>
      <c r="J15" s="183">
        <v>2.3450919999999997E-2</v>
      </c>
      <c r="K15" s="183">
        <v>2.7132E-2</v>
      </c>
      <c r="L15" s="183">
        <v>1.5467375980537201E-3</v>
      </c>
      <c r="M15" s="183">
        <v>8.6748582000000032E-2</v>
      </c>
      <c r="N15" s="183">
        <v>1.9376466693624438E-2</v>
      </c>
      <c r="O15" s="183">
        <v>6.4672323859540724E-3</v>
      </c>
      <c r="P15" s="183">
        <v>1.5700311209347942E-3</v>
      </c>
      <c r="Q15" s="183">
        <v>1.0452257569457828E-2</v>
      </c>
      <c r="R15" s="183">
        <v>2.0713894846670265E-2</v>
      </c>
      <c r="S15" s="183">
        <v>2.3327061704691419E-2</v>
      </c>
      <c r="T15" s="183">
        <v>0.53505168584615648</v>
      </c>
      <c r="U15" s="183">
        <v>6.5870733192060198E-3</v>
      </c>
      <c r="V15" s="183">
        <v>0.32204547206135009</v>
      </c>
      <c r="W15" s="183">
        <v>7.0118264796827992E-3</v>
      </c>
      <c r="X15" s="183">
        <v>1.3425419913509166E-5</v>
      </c>
      <c r="Y15" s="183">
        <v>3.5354607790011388E-5</v>
      </c>
      <c r="Z15" s="183">
        <v>1.489615795631704E-5</v>
      </c>
      <c r="AA15" s="183">
        <v>1.9973539015005193E-5</v>
      </c>
      <c r="AB15" s="183">
        <v>8.364972467484281E-5</v>
      </c>
      <c r="AC15" s="183">
        <v>1.3723859554822046E-5</v>
      </c>
      <c r="AD15" s="183">
        <v>6.7274431271713807E-3</v>
      </c>
      <c r="AE15" s="184"/>
      <c r="AF15" s="183">
        <v>2101.0295867599998</v>
      </c>
      <c r="AG15" s="186">
        <v>3450.8222009999999</v>
      </c>
      <c r="AH15" s="183">
        <v>11351.50759144137</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6.6542067399999993</v>
      </c>
      <c r="F16" s="183">
        <v>0.38070618000000001</v>
      </c>
      <c r="G16" s="183">
        <v>12.674630799999999</v>
      </c>
      <c r="H16" s="183">
        <v>1.6400000000000002E-3</v>
      </c>
      <c r="I16" s="183">
        <v>0.18896015099999999</v>
      </c>
      <c r="J16" s="183">
        <v>0.30555987400000001</v>
      </c>
      <c r="K16" s="183">
        <v>0.33745390376000001</v>
      </c>
      <c r="L16" s="183">
        <v>2.5767695404272853E-4</v>
      </c>
      <c r="M16" s="183">
        <v>2.0743870499999999</v>
      </c>
      <c r="N16" s="183">
        <v>0.11537633505016316</v>
      </c>
      <c r="O16" s="183">
        <v>8.4284305051276331E-3</v>
      </c>
      <c r="P16" s="183">
        <v>8.5135390706613828E-2</v>
      </c>
      <c r="Q16" s="183">
        <v>2.4037265551892183E-2</v>
      </c>
      <c r="R16" s="183">
        <v>0.25654305051734683</v>
      </c>
      <c r="S16" s="183">
        <v>2.9058713290939748E-2</v>
      </c>
      <c r="T16" s="183">
        <v>0.13892899296247299</v>
      </c>
      <c r="U16" s="183">
        <v>1.2669220934872665</v>
      </c>
      <c r="V16" s="183">
        <v>0.26281237932684653</v>
      </c>
      <c r="W16" s="183">
        <v>6.2784055427870009E-2</v>
      </c>
      <c r="X16" s="183">
        <v>3.7321860152795025E-2</v>
      </c>
      <c r="Y16" s="183">
        <v>2.7888258991925468E-3</v>
      </c>
      <c r="Z16" s="183">
        <v>2.5481525191925467E-3</v>
      </c>
      <c r="AA16" s="183">
        <v>2.5481525191925467E-3</v>
      </c>
      <c r="AB16" s="183">
        <v>4.520699109037267E-2</v>
      </c>
      <c r="AC16" s="183">
        <v>0.18860084347323763</v>
      </c>
      <c r="AD16" s="183">
        <v>1.5969409115044415E-2</v>
      </c>
      <c r="AE16" s="184"/>
      <c r="AF16" s="183">
        <v>172.431440001</v>
      </c>
      <c r="AG16" s="186">
        <v>28141.859</v>
      </c>
      <c r="AH16" s="183">
        <v>27277.430328133993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7.2927322047449978</v>
      </c>
      <c r="F17" s="183">
        <v>0.21287062827600012</v>
      </c>
      <c r="G17" s="183">
        <v>11.747226561139607</v>
      </c>
      <c r="H17" s="183">
        <v>1.26704E-5</v>
      </c>
      <c r="I17" s="183">
        <v>0.89349710001600025</v>
      </c>
      <c r="J17" s="183">
        <v>1.3527735083559995</v>
      </c>
      <c r="K17" s="183">
        <v>1.5931947485199991</v>
      </c>
      <c r="L17" s="183">
        <v>1.0375526839555654E-2</v>
      </c>
      <c r="M17" s="183">
        <v>111.05411484396139</v>
      </c>
      <c r="N17" s="183">
        <v>13.331311550905987</v>
      </c>
      <c r="O17" s="183">
        <v>0.31121667342754783</v>
      </c>
      <c r="P17" s="183">
        <v>0.24236574803662075</v>
      </c>
      <c r="Q17" s="183">
        <v>0.17318275184712534</v>
      </c>
      <c r="R17" s="183">
        <v>0.97741952925719544</v>
      </c>
      <c r="S17" s="183">
        <v>4.7014368562590496</v>
      </c>
      <c r="T17" s="183">
        <v>0.10501337707723658</v>
      </c>
      <c r="U17" s="183">
        <v>0.54871027201171774</v>
      </c>
      <c r="V17" s="183">
        <v>16.147609572805958</v>
      </c>
      <c r="W17" s="183">
        <v>46.457302772941048</v>
      </c>
      <c r="X17" s="183">
        <v>2.7137269585379938E-2</v>
      </c>
      <c r="Y17" s="183">
        <v>0.22688115430314315</v>
      </c>
      <c r="Z17" s="183">
        <v>7.7926608191116645E-2</v>
      </c>
      <c r="AA17" s="183">
        <v>5.4047270022690726E-2</v>
      </c>
      <c r="AB17" s="183">
        <v>0.38599230210233043</v>
      </c>
      <c r="AC17" s="183">
        <v>0.30148878683064173</v>
      </c>
      <c r="AD17" s="183">
        <v>0.70418732325980959</v>
      </c>
      <c r="AE17" s="184"/>
      <c r="AF17" s="183">
        <v>143.804417814</v>
      </c>
      <c r="AG17" s="186">
        <v>28953.559665494526</v>
      </c>
      <c r="AH17" s="183">
        <v>36943.140186991448</v>
      </c>
      <c r="AI17" s="186" t="s">
        <v>391</v>
      </c>
      <c r="AJ17" s="186" t="s">
        <v>391</v>
      </c>
      <c r="AK17" s="185" t="s">
        <v>391</v>
      </c>
      <c r="AL17" s="160" t="s">
        <v>49</v>
      </c>
    </row>
    <row r="18" spans="1:39" s="2" customFormat="1" ht="24.75" customHeight="1" thickBot="1" x14ac:dyDescent="0.3">
      <c r="A18" s="120" t="s">
        <v>53</v>
      </c>
      <c r="B18" s="120" t="s">
        <v>60</v>
      </c>
      <c r="C18" s="121" t="s">
        <v>61</v>
      </c>
      <c r="D18" s="181"/>
      <c r="E18" s="182">
        <v>3.8717394079999995E-2</v>
      </c>
      <c r="F18" s="182">
        <v>1.5950404468000001E-2</v>
      </c>
      <c r="G18" s="182">
        <v>1.9126548179999999E-3</v>
      </c>
      <c r="H18" s="182" t="s">
        <v>391</v>
      </c>
      <c r="I18" s="182">
        <v>5.3782079999999998E-3</v>
      </c>
      <c r="J18" s="182">
        <v>8.1316180000000002E-3</v>
      </c>
      <c r="K18" s="182">
        <v>1.129712026E-2</v>
      </c>
      <c r="L18" s="182">
        <v>2.4344005000000006E-5</v>
      </c>
      <c r="M18" s="182">
        <v>6.1561654030000031E-2</v>
      </c>
      <c r="N18" s="182">
        <v>1.9289907757003681E-5</v>
      </c>
      <c r="O18" s="182">
        <v>3.4420642786672801E-6</v>
      </c>
      <c r="P18" s="182">
        <v>1.1260596305191207E-4</v>
      </c>
      <c r="Q18" s="182">
        <v>1.3323189563029439E-4</v>
      </c>
      <c r="R18" s="182">
        <v>2.0248986576748539E-5</v>
      </c>
      <c r="S18" s="182">
        <v>1.3064996157674856E-5</v>
      </c>
      <c r="T18" s="182">
        <v>1.3502686058081249E-5</v>
      </c>
      <c r="U18" s="182">
        <v>1.389289323629415E-5</v>
      </c>
      <c r="V18" s="182">
        <v>1.9633800311200371E-4</v>
      </c>
      <c r="W18" s="182">
        <v>5.232880619295599E-4</v>
      </c>
      <c r="X18" s="182">
        <v>5.7901587593970732E-7</v>
      </c>
      <c r="Y18" s="182">
        <v>8.7122214362206077E-7</v>
      </c>
      <c r="Z18" s="182">
        <v>8.6138476733206077E-7</v>
      </c>
      <c r="AA18" s="182">
        <v>8.5487760398206083E-7</v>
      </c>
      <c r="AB18" s="183">
        <v>3.1665003908758893E-6</v>
      </c>
      <c r="AC18" s="182">
        <v>1.1808380889980888E-5</v>
      </c>
      <c r="AD18" s="182">
        <v>1.0485293635575001E-5</v>
      </c>
      <c r="AE18" s="184"/>
      <c r="AF18" s="186">
        <v>24.453581120000003</v>
      </c>
      <c r="AG18" s="186">
        <v>128.70123394999999</v>
      </c>
      <c r="AH18" s="186">
        <v>2935.1050585743415</v>
      </c>
      <c r="AI18" s="186" t="s">
        <v>391</v>
      </c>
      <c r="AJ18" s="186" t="s">
        <v>391</v>
      </c>
      <c r="AK18" s="185" t="s">
        <v>391</v>
      </c>
      <c r="AL18" s="160" t="s">
        <v>49</v>
      </c>
    </row>
    <row r="19" spans="1:39" s="2" customFormat="1" ht="24.75" customHeight="1" thickBot="1" x14ac:dyDescent="0.3">
      <c r="A19" s="120" t="s">
        <v>53</v>
      </c>
      <c r="B19" s="120" t="s">
        <v>62</v>
      </c>
      <c r="C19" s="121" t="s">
        <v>63</v>
      </c>
      <c r="D19" s="181"/>
      <c r="E19" s="182">
        <v>9.0363057128000026</v>
      </c>
      <c r="F19" s="183">
        <v>0.48587922966799951</v>
      </c>
      <c r="G19" s="183">
        <v>13.279878853937804</v>
      </c>
      <c r="H19" s="183">
        <v>3.128744E-2</v>
      </c>
      <c r="I19" s="183">
        <v>0.28460600499999955</v>
      </c>
      <c r="J19" s="183">
        <v>0.39673306799999986</v>
      </c>
      <c r="K19" s="183">
        <v>0.49537053347999982</v>
      </c>
      <c r="L19" s="183">
        <v>5.4401782543997482E-3</v>
      </c>
      <c r="M19" s="183">
        <v>1.5746582317792699</v>
      </c>
      <c r="N19" s="183">
        <v>8.6411693518253813E-2</v>
      </c>
      <c r="O19" s="183">
        <v>1.211706417656723E-2</v>
      </c>
      <c r="P19" s="183">
        <v>7.588838250675313E-2</v>
      </c>
      <c r="Q19" s="183">
        <v>5.5583158611323E-2</v>
      </c>
      <c r="R19" s="183">
        <v>0.3258062518187626</v>
      </c>
      <c r="S19" s="183">
        <v>0.1019252011342944</v>
      </c>
      <c r="T19" s="183">
        <v>1.9761059744059863</v>
      </c>
      <c r="U19" s="183">
        <v>1.5406697803279357</v>
      </c>
      <c r="V19" s="183">
        <v>0.93247623696837534</v>
      </c>
      <c r="W19" s="183">
        <v>0.23481293908114312</v>
      </c>
      <c r="X19" s="183">
        <v>1.1834718417962844E-4</v>
      </c>
      <c r="Y19" s="183">
        <v>2.260156507572195E-4</v>
      </c>
      <c r="Z19" s="183">
        <v>1.3805265233316199E-4</v>
      </c>
      <c r="AA19" s="183">
        <v>1.4173334513984068E-4</v>
      </c>
      <c r="AB19" s="183">
        <v>6.2414883240985018E-4</v>
      </c>
      <c r="AC19" s="183">
        <v>0.24178775622264795</v>
      </c>
      <c r="AD19" s="183">
        <v>5.6868846823503467E-2</v>
      </c>
      <c r="AE19" s="184"/>
      <c r="AF19" s="183">
        <v>6563.8469357957611</v>
      </c>
      <c r="AG19" s="186">
        <v>36083.970320772438</v>
      </c>
      <c r="AH19" s="183">
        <v>23643.096407082088</v>
      </c>
      <c r="AI19" s="183">
        <v>25.467710012815996</v>
      </c>
      <c r="AJ19" s="186" t="s">
        <v>391</v>
      </c>
      <c r="AK19" s="185" t="s">
        <v>391</v>
      </c>
      <c r="AL19" s="160" t="s">
        <v>49</v>
      </c>
    </row>
    <row r="20" spans="1:39" s="2" customFormat="1" ht="24.75" customHeight="1" thickBot="1" x14ac:dyDescent="0.3">
      <c r="A20" s="120" t="s">
        <v>53</v>
      </c>
      <c r="B20" s="120" t="s">
        <v>64</v>
      </c>
      <c r="C20" s="121" t="s">
        <v>65</v>
      </c>
      <c r="D20" s="181"/>
      <c r="E20" s="182">
        <v>2.2422189251000009</v>
      </c>
      <c r="F20" s="183">
        <v>0.14254984791600003</v>
      </c>
      <c r="G20" s="183">
        <v>1.5202226345944996</v>
      </c>
      <c r="H20" s="183" t="s">
        <v>390</v>
      </c>
      <c r="I20" s="183">
        <v>7.7744747000000017E-2</v>
      </c>
      <c r="J20" s="183">
        <v>0.11752134799999997</v>
      </c>
      <c r="K20" s="183">
        <v>0.16573275962099998</v>
      </c>
      <c r="L20" s="183">
        <v>1.6756597992262441E-3</v>
      </c>
      <c r="M20" s="183">
        <v>0.94390594019000007</v>
      </c>
      <c r="N20" s="183">
        <v>1.8197277957639577E-2</v>
      </c>
      <c r="O20" s="183">
        <v>2.1459468051727702E-3</v>
      </c>
      <c r="P20" s="183">
        <v>2.371900746585718E-2</v>
      </c>
      <c r="Q20" s="183">
        <v>8.3060896061089087E-3</v>
      </c>
      <c r="R20" s="183">
        <v>3.9993915389407754E-2</v>
      </c>
      <c r="S20" s="183">
        <v>1.3131948348223545E-2</v>
      </c>
      <c r="T20" s="183">
        <v>9.5597926363861468E-2</v>
      </c>
      <c r="U20" s="183">
        <v>0.17322092146508208</v>
      </c>
      <c r="V20" s="183">
        <v>6.7075634048002555E-2</v>
      </c>
      <c r="W20" s="183">
        <v>5.6538704493217531E-2</v>
      </c>
      <c r="X20" s="183">
        <v>1.397030809210976E-4</v>
      </c>
      <c r="Y20" s="183">
        <v>3.7163994301041113E-4</v>
      </c>
      <c r="Z20" s="183">
        <v>1.8033997400966349E-4</v>
      </c>
      <c r="AA20" s="183">
        <v>1.0592148418416798E-4</v>
      </c>
      <c r="AB20" s="183">
        <v>7.9760448212534013E-4</v>
      </c>
      <c r="AC20" s="183">
        <v>3.7592408612383936E-2</v>
      </c>
      <c r="AD20" s="183">
        <v>1.0636804158957779E-2</v>
      </c>
      <c r="AE20" s="184"/>
      <c r="AF20" s="183">
        <v>1004.3815244186557</v>
      </c>
      <c r="AG20" s="186">
        <v>4041.7337864000001</v>
      </c>
      <c r="AH20" s="183">
        <v>5583.6503643294218</v>
      </c>
      <c r="AI20" s="183">
        <v>14154.544430003001</v>
      </c>
      <c r="AJ20" s="186" t="s">
        <v>391</v>
      </c>
      <c r="AK20" s="185" t="s">
        <v>391</v>
      </c>
      <c r="AL20" s="160" t="s">
        <v>49</v>
      </c>
    </row>
    <row r="21" spans="1:39" s="2" customFormat="1" ht="24.75" customHeight="1" thickBot="1" x14ac:dyDescent="0.3">
      <c r="A21" s="120" t="s">
        <v>53</v>
      </c>
      <c r="B21" s="120" t="s">
        <v>66</v>
      </c>
      <c r="C21" s="121" t="s">
        <v>67</v>
      </c>
      <c r="D21" s="181"/>
      <c r="E21" s="182">
        <v>0.98939937810000067</v>
      </c>
      <c r="F21" s="183">
        <v>0.12605131681000017</v>
      </c>
      <c r="G21" s="183">
        <v>1.5614694414599919</v>
      </c>
      <c r="H21" s="183">
        <v>6.9639168277747191E-4</v>
      </c>
      <c r="I21" s="183">
        <v>6.5932364999999923E-2</v>
      </c>
      <c r="J21" s="183">
        <v>0.10442001000000037</v>
      </c>
      <c r="K21" s="183">
        <v>0.2169200147000003</v>
      </c>
      <c r="L21" s="183">
        <v>2.8762645440924975E-3</v>
      </c>
      <c r="M21" s="183">
        <v>0.52598035340000082</v>
      </c>
      <c r="N21" s="183">
        <v>4.380027127549789E-2</v>
      </c>
      <c r="O21" s="183">
        <v>3.4412338156026784E-3</v>
      </c>
      <c r="P21" s="183">
        <v>6.1338493261849777E-3</v>
      </c>
      <c r="Q21" s="183">
        <v>3.7396397168394019E-2</v>
      </c>
      <c r="R21" s="183">
        <v>3.5458954101041627E-2</v>
      </c>
      <c r="S21" s="183">
        <v>4.3849407728897609E-2</v>
      </c>
      <c r="T21" s="183">
        <v>0.35395876372766677</v>
      </c>
      <c r="U21" s="183">
        <v>7.169931468461653E-2</v>
      </c>
      <c r="V21" s="183">
        <v>0.15395324642621763</v>
      </c>
      <c r="W21" s="183">
        <v>2.501689253769265E-2</v>
      </c>
      <c r="X21" s="183">
        <v>4.7689138485911226E-4</v>
      </c>
      <c r="Y21" s="183">
        <v>7.7738672066337536E-4</v>
      </c>
      <c r="Z21" s="183">
        <v>4.1847097263256671E-4</v>
      </c>
      <c r="AA21" s="183">
        <v>3.3495443622010875E-4</v>
      </c>
      <c r="AB21" s="183">
        <v>2.007703514375164E-3</v>
      </c>
      <c r="AC21" s="183">
        <v>1.4976758623482961E-2</v>
      </c>
      <c r="AD21" s="183">
        <v>7.4763178112598836E-3</v>
      </c>
      <c r="AE21" s="184"/>
      <c r="AF21" s="183">
        <v>1129.1143287345697</v>
      </c>
      <c r="AG21" s="183">
        <v>2320.6678867858382</v>
      </c>
      <c r="AH21" s="183">
        <v>12083.328376388763</v>
      </c>
      <c r="AI21" s="183">
        <v>87.048960347183993</v>
      </c>
      <c r="AJ21" s="186" t="s">
        <v>391</v>
      </c>
      <c r="AK21" s="185" t="s">
        <v>391</v>
      </c>
      <c r="AL21" s="160" t="s">
        <v>49</v>
      </c>
    </row>
    <row r="22" spans="1:39" s="2" customFormat="1" ht="24.75" customHeight="1" thickBot="1" x14ac:dyDescent="0.3">
      <c r="A22" s="120" t="s">
        <v>53</v>
      </c>
      <c r="B22" s="123" t="s">
        <v>68</v>
      </c>
      <c r="C22" s="121" t="s">
        <v>69</v>
      </c>
      <c r="D22" s="181"/>
      <c r="E22" s="182">
        <v>12.073673960250002</v>
      </c>
      <c r="F22" s="183">
        <v>0.3986202380500003</v>
      </c>
      <c r="G22" s="183">
        <v>3.8337337317999984</v>
      </c>
      <c r="H22" s="183">
        <v>0.14498009161999997</v>
      </c>
      <c r="I22" s="183">
        <v>0.51116097000000005</v>
      </c>
      <c r="J22" s="183">
        <v>0.73454637700000047</v>
      </c>
      <c r="K22" s="183">
        <v>0.96518872330999916</v>
      </c>
      <c r="L22" s="183">
        <v>7.1938569599128447E-3</v>
      </c>
      <c r="M22" s="183">
        <v>13.014265981359998</v>
      </c>
      <c r="N22" s="183">
        <v>0.53028129567807492</v>
      </c>
      <c r="O22" s="183">
        <v>4.6989312635166897E-2</v>
      </c>
      <c r="P22" s="183">
        <v>0.21731943005807675</v>
      </c>
      <c r="Q22" s="183">
        <v>0.11408973587806542</v>
      </c>
      <c r="R22" s="183">
        <v>0.11451301300715419</v>
      </c>
      <c r="S22" s="183">
        <v>0.4549126906735475</v>
      </c>
      <c r="T22" s="183">
        <v>0.32101545293135836</v>
      </c>
      <c r="U22" s="183">
        <v>9.9269294791112406E-2</v>
      </c>
      <c r="V22" s="183">
        <v>6.4336573214185595</v>
      </c>
      <c r="W22" s="183">
        <v>0.87359475817953236</v>
      </c>
      <c r="X22" s="183">
        <v>7.6927188743292844E-4</v>
      </c>
      <c r="Y22" s="183">
        <v>1.3351662334958375E-3</v>
      </c>
      <c r="Z22" s="183">
        <v>5.1006721747399314E-4</v>
      </c>
      <c r="AA22" s="183">
        <v>3.0755895222823884E-4</v>
      </c>
      <c r="AB22" s="183">
        <v>2.9220642906309978E-3</v>
      </c>
      <c r="AC22" s="183">
        <v>2.1221312941408863E-2</v>
      </c>
      <c r="AD22" s="183">
        <v>1.4345986238532966E-2</v>
      </c>
      <c r="AE22" s="184"/>
      <c r="AF22" s="183">
        <v>4339.6438456808046</v>
      </c>
      <c r="AG22" s="183">
        <v>13023.66419478032</v>
      </c>
      <c r="AH22" s="183">
        <v>26689.411059837093</v>
      </c>
      <c r="AI22" s="183">
        <v>94.068323710000001</v>
      </c>
      <c r="AJ22" s="183" t="s">
        <v>391</v>
      </c>
      <c r="AK22" s="185" t="s">
        <v>391</v>
      </c>
      <c r="AL22" s="160" t="s">
        <v>49</v>
      </c>
    </row>
    <row r="23" spans="1:39" s="2" customFormat="1" ht="24.75" customHeight="1" thickBot="1" x14ac:dyDescent="0.3">
      <c r="A23" s="120" t="s">
        <v>70</v>
      </c>
      <c r="B23" s="123" t="s">
        <v>393</v>
      </c>
      <c r="C23" s="121" t="s">
        <v>394</v>
      </c>
      <c r="E23" s="183">
        <v>1.2486839999999999</v>
      </c>
      <c r="F23" s="183">
        <v>9.3815999999999983E-2</v>
      </c>
      <c r="G23" s="183">
        <v>6.0000000000000001E-3</v>
      </c>
      <c r="H23" s="183">
        <v>4.8000000000000001E-4</v>
      </c>
      <c r="I23" s="183">
        <v>6.103200000000001E-2</v>
      </c>
      <c r="J23" s="183">
        <v>6.103200000000001E-2</v>
      </c>
      <c r="K23" s="183">
        <v>6.103200000000001E-2</v>
      </c>
      <c r="L23" s="183">
        <v>4.8695999999999996E-2</v>
      </c>
      <c r="M23" s="183">
        <v>0.42439199999999994</v>
      </c>
      <c r="N23" s="183">
        <v>2.2500000000000001E-5</v>
      </c>
      <c r="O23" s="183">
        <v>5.9999999999999995E-4</v>
      </c>
      <c r="P23" s="183">
        <v>3.1799999999999998E-4</v>
      </c>
      <c r="Q23" s="183">
        <v>6.0000000000000002E-6</v>
      </c>
      <c r="R23" s="183">
        <v>3.0000000000000001E-3</v>
      </c>
      <c r="S23" s="183">
        <v>0.10199999999999999</v>
      </c>
      <c r="T23" s="183">
        <v>4.1999999999999997E-3</v>
      </c>
      <c r="U23" s="183">
        <v>5.9999999999999995E-4</v>
      </c>
      <c r="V23" s="183">
        <v>0.06</v>
      </c>
      <c r="W23" s="183" t="s">
        <v>390</v>
      </c>
      <c r="X23" s="183">
        <v>1.8E-3</v>
      </c>
      <c r="Y23" s="183">
        <v>3.0000000000000001E-3</v>
      </c>
      <c r="Z23" s="183">
        <v>2.0639999999999999E-3</v>
      </c>
      <c r="AA23" s="183">
        <v>1.2719999999999999E-3</v>
      </c>
      <c r="AB23" s="183">
        <v>8.1360000000000009E-3</v>
      </c>
      <c r="AC23" s="183" t="s">
        <v>391</v>
      </c>
      <c r="AD23" s="183" t="s">
        <v>391</v>
      </c>
      <c r="AE23" s="184"/>
      <c r="AF23" s="183">
        <v>2137.4500000000003</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3.3995693684176942</v>
      </c>
      <c r="F24" s="182">
        <v>1.0461747503139922</v>
      </c>
      <c r="G24" s="182">
        <v>2.6417614132699963</v>
      </c>
      <c r="H24" s="183">
        <v>8.6284589700000008E-3</v>
      </c>
      <c r="I24" s="182">
        <v>0.50211756029998933</v>
      </c>
      <c r="J24" s="182">
        <v>0.71784710454999023</v>
      </c>
      <c r="K24" s="182">
        <v>1.0826326033869818</v>
      </c>
      <c r="L24" s="182">
        <v>2.4811344658942268E-2</v>
      </c>
      <c r="M24" s="182">
        <v>3.5513865138253968</v>
      </c>
      <c r="N24" s="182">
        <v>0.15081549767288088</v>
      </c>
      <c r="O24" s="182">
        <v>2.8446425899703229E-2</v>
      </c>
      <c r="P24" s="182">
        <v>1.4193391445853132E-2</v>
      </c>
      <c r="Q24" s="182">
        <v>9.603041523738759E-2</v>
      </c>
      <c r="R24" s="182">
        <v>0.11192024202201235</v>
      </c>
      <c r="S24" s="182">
        <v>0.11624294641009714</v>
      </c>
      <c r="T24" s="182">
        <v>0.33957995365434218</v>
      </c>
      <c r="U24" s="182">
        <v>7.4749397107029325E-2</v>
      </c>
      <c r="V24" s="182">
        <v>1.1029232543793763</v>
      </c>
      <c r="W24" s="182">
        <v>0.26929083646632984</v>
      </c>
      <c r="X24" s="182">
        <v>1.9060162971443757E-2</v>
      </c>
      <c r="Y24" s="182">
        <v>3.0730341548763678E-2</v>
      </c>
      <c r="Z24" s="182">
        <v>1.017009101045617E-2</v>
      </c>
      <c r="AA24" s="182">
        <v>8.0644482120931366E-3</v>
      </c>
      <c r="AB24" s="183">
        <v>6.8025043742756738E-2</v>
      </c>
      <c r="AC24" s="182">
        <v>4.4157198784395363E-2</v>
      </c>
      <c r="AD24" s="182">
        <v>1.8071398056931871E-2</v>
      </c>
      <c r="AE24" s="184"/>
      <c r="AF24" s="183">
        <v>1017.7824983114858</v>
      </c>
      <c r="AG24" s="186">
        <v>3066.9441085497033</v>
      </c>
      <c r="AH24" s="183">
        <v>22804.785419929922</v>
      </c>
      <c r="AI24" s="183">
        <v>7150.5537610831298</v>
      </c>
      <c r="AJ24" s="186" t="s">
        <v>391</v>
      </c>
      <c r="AK24" s="185" t="s">
        <v>391</v>
      </c>
      <c r="AL24" s="160" t="s">
        <v>49</v>
      </c>
    </row>
    <row r="25" spans="1:39" s="2" customFormat="1" ht="24.75" customHeight="1" thickBot="1" x14ac:dyDescent="0.3">
      <c r="A25" s="120" t="s">
        <v>73</v>
      </c>
      <c r="B25" s="123" t="s">
        <v>74</v>
      </c>
      <c r="C25" s="125" t="s">
        <v>75</v>
      </c>
      <c r="D25" s="181"/>
      <c r="E25" s="182">
        <v>0.60873087840470286</v>
      </c>
      <c r="F25" s="182">
        <v>7.3083417756938232E-2</v>
      </c>
      <c r="G25" s="182">
        <v>4.037078600082606E-2</v>
      </c>
      <c r="H25" s="182" t="s">
        <v>390</v>
      </c>
      <c r="I25" s="182">
        <v>5.490515355428007E-3</v>
      </c>
      <c r="J25" s="182">
        <v>5.490515355428007E-3</v>
      </c>
      <c r="K25" s="182">
        <v>5.490515355428007E-3</v>
      </c>
      <c r="L25" s="182">
        <v>2.6354473706054434E-3</v>
      </c>
      <c r="M25" s="182">
        <v>0.44238814484695216</v>
      </c>
      <c r="N25" s="182" t="s">
        <v>390</v>
      </c>
      <c r="O25" s="182">
        <v>4.181259448373719E-4</v>
      </c>
      <c r="P25" s="182">
        <v>2.5472040317678975E-4</v>
      </c>
      <c r="Q25" s="182">
        <v>4.8060453429582981E-6</v>
      </c>
      <c r="R25" s="182">
        <v>1.4418136028874894E-3</v>
      </c>
      <c r="S25" s="182">
        <v>1.018881612707159E-3</v>
      </c>
      <c r="T25" s="182">
        <v>4.2293199018033023E-4</v>
      </c>
      <c r="U25" s="182">
        <v>4.8060453429582981E-6</v>
      </c>
      <c r="V25" s="182">
        <v>8.3529068060615219E-2</v>
      </c>
      <c r="W25" s="182" t="s">
        <v>390</v>
      </c>
      <c r="X25" s="182">
        <v>2.451083124908732E-4</v>
      </c>
      <c r="Y25" s="182">
        <v>1.4802619656311558E-3</v>
      </c>
      <c r="Z25" s="182">
        <v>1.6532795979776545E-3</v>
      </c>
      <c r="AA25" s="182">
        <v>3.7967758209370557E-4</v>
      </c>
      <c r="AB25" s="183">
        <v>3.7583274581933887E-3</v>
      </c>
      <c r="AC25" s="183" t="s">
        <v>391</v>
      </c>
      <c r="AD25" s="183" t="s">
        <v>391</v>
      </c>
      <c r="AE25" s="184"/>
      <c r="AF25" s="183">
        <v>2104.5672556814384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9.2772717176175329E-2</v>
      </c>
      <c r="F26" s="183">
        <v>4.7853191311898559E-2</v>
      </c>
      <c r="G26" s="183">
        <v>8.063925622764246E-3</v>
      </c>
      <c r="H26" s="183" t="s">
        <v>390</v>
      </c>
      <c r="I26" s="183">
        <v>6.454906409208718E-4</v>
      </c>
      <c r="J26" s="183">
        <v>6.454906409208718E-4</v>
      </c>
      <c r="K26" s="183">
        <v>6.454906409208718E-4</v>
      </c>
      <c r="L26" s="183">
        <v>9.6823596138130767E-5</v>
      </c>
      <c r="M26" s="183">
        <v>1.5401855302895955</v>
      </c>
      <c r="N26" s="183">
        <v>3.4540044692395533</v>
      </c>
      <c r="O26" s="183">
        <v>8.6181211370457101E-5</v>
      </c>
      <c r="P26" s="183">
        <v>5.610667214189296E-5</v>
      </c>
      <c r="Q26" s="183">
        <v>1.2895791973098702E-6</v>
      </c>
      <c r="R26" s="183">
        <v>2.6106322122778996E-4</v>
      </c>
      <c r="S26" s="183">
        <v>2.3666771388310202E-4</v>
      </c>
      <c r="T26" s="183">
        <v>9.0701061137143021E-5</v>
      </c>
      <c r="U26" s="183">
        <v>1.119564956816396E-6</v>
      </c>
      <c r="V26" s="183">
        <v>1.7225751971789639E-2</v>
      </c>
      <c r="W26" s="183" t="s">
        <v>390</v>
      </c>
      <c r="X26" s="183">
        <v>4.9107143494442893E-5</v>
      </c>
      <c r="Y26" s="183">
        <v>2.5352835955445412E-4</v>
      </c>
      <c r="Z26" s="183">
        <v>2.7479110306457519E-4</v>
      </c>
      <c r="AA26" s="183">
        <v>7.671464899444553E-5</v>
      </c>
      <c r="AB26" s="183">
        <v>6.5414125510791766E-4</v>
      </c>
      <c r="AC26" s="183" t="s">
        <v>391</v>
      </c>
      <c r="AD26" s="183" t="s">
        <v>391</v>
      </c>
      <c r="AE26" s="184"/>
      <c r="AF26" s="183">
        <v>411.98852994624292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38.227846390674586</v>
      </c>
      <c r="F27" s="183">
        <v>21.212383576488563</v>
      </c>
      <c r="G27" s="183">
        <v>0.3177030202707804</v>
      </c>
      <c r="H27" s="183">
        <v>1.787420282443879</v>
      </c>
      <c r="I27" s="183">
        <v>1.4478094606248932</v>
      </c>
      <c r="J27" s="183">
        <v>1.4478094606248932</v>
      </c>
      <c r="K27" s="183">
        <v>1.4478094606248932</v>
      </c>
      <c r="L27" s="183">
        <v>1.0415544333608235</v>
      </c>
      <c r="M27" s="183">
        <v>201.2522308052198</v>
      </c>
      <c r="N27" s="183">
        <v>0.96372210970554784</v>
      </c>
      <c r="O27" s="183">
        <v>4.4438853657910373E-4</v>
      </c>
      <c r="P27" s="183">
        <v>2.3026916194158184E-2</v>
      </c>
      <c r="Q27" s="183">
        <v>6.9615092369239306E-4</v>
      </c>
      <c r="R27" s="183">
        <v>2.2188607816417055E-2</v>
      </c>
      <c r="S27" s="183">
        <v>1.5409707817773784E-2</v>
      </c>
      <c r="T27" s="183">
        <v>4.6669463883036348E-3</v>
      </c>
      <c r="U27" s="183">
        <v>5.035247742265791E-4</v>
      </c>
      <c r="V27" s="183">
        <v>8.4855674876809728E-2</v>
      </c>
      <c r="W27" s="183">
        <v>1.8658513999999999</v>
      </c>
      <c r="X27" s="183">
        <v>4.6768071307600002E-2</v>
      </c>
      <c r="Y27" s="183">
        <v>5.4631444932399999E-2</v>
      </c>
      <c r="Z27" s="183">
        <v>3.9803034282200001E-2</v>
      </c>
      <c r="AA27" s="183">
        <v>4.9606627579900003E-2</v>
      </c>
      <c r="AB27" s="183">
        <v>0.19080917810209999</v>
      </c>
      <c r="AC27" s="183">
        <v>1.865851E-3</v>
      </c>
      <c r="AD27" s="183">
        <v>3.7581829999999998E-4</v>
      </c>
      <c r="AE27" s="184"/>
      <c r="AF27" s="183">
        <v>137978.8074755861</v>
      </c>
      <c r="AG27" s="186" t="s">
        <v>391</v>
      </c>
      <c r="AH27" s="183">
        <v>31.158956979599999</v>
      </c>
      <c r="AI27" s="183">
        <v>414.21707661800002</v>
      </c>
      <c r="AJ27" s="186" t="s">
        <v>391</v>
      </c>
      <c r="AK27" s="185" t="s">
        <v>391</v>
      </c>
      <c r="AL27" s="160" t="s">
        <v>49</v>
      </c>
    </row>
    <row r="28" spans="1:39" s="2" customFormat="1" ht="24.75" customHeight="1" thickBot="1" x14ac:dyDescent="0.3">
      <c r="A28" s="120" t="s">
        <v>78</v>
      </c>
      <c r="B28" s="120" t="s">
        <v>81</v>
      </c>
      <c r="C28" s="121" t="s">
        <v>82</v>
      </c>
      <c r="D28" s="181"/>
      <c r="E28" s="182">
        <v>11.259680275894508</v>
      </c>
      <c r="F28" s="183">
        <v>1.598161568620013</v>
      </c>
      <c r="G28" s="183">
        <v>8.8468825708071186E-2</v>
      </c>
      <c r="H28" s="183">
        <v>6.9986312243937171E-2</v>
      </c>
      <c r="I28" s="183">
        <v>0.78861334972402841</v>
      </c>
      <c r="J28" s="183">
        <v>0.78861334972402841</v>
      </c>
      <c r="K28" s="183">
        <v>0.78861334972402841</v>
      </c>
      <c r="L28" s="183">
        <v>0.62352464767033888</v>
      </c>
      <c r="M28" s="183">
        <v>10.447085917212002</v>
      </c>
      <c r="N28" s="183">
        <v>6.0707764830517895E-2</v>
      </c>
      <c r="O28" s="183">
        <v>6.2622749872464386E-5</v>
      </c>
      <c r="P28" s="183">
        <v>5.1299407703217538E-3</v>
      </c>
      <c r="Q28" s="183">
        <v>1.1318093401565304E-4</v>
      </c>
      <c r="R28" s="183">
        <v>7.3039827713095567E-3</v>
      </c>
      <c r="S28" s="183">
        <v>4.9311779570034749E-3</v>
      </c>
      <c r="T28" s="183">
        <v>4.3145948542899369E-4</v>
      </c>
      <c r="U28" s="183">
        <v>1.0111636828637724E-4</v>
      </c>
      <c r="V28" s="183">
        <v>1.7839009319669624E-2</v>
      </c>
      <c r="W28" s="183">
        <v>0.57982929999999999</v>
      </c>
      <c r="X28" s="183">
        <v>1.7015008630200001E-2</v>
      </c>
      <c r="Y28" s="183">
        <v>1.9107709551700002E-2</v>
      </c>
      <c r="Z28" s="183">
        <v>1.4918168100700001E-2</v>
      </c>
      <c r="AA28" s="183">
        <v>1.60342998284E-2</v>
      </c>
      <c r="AB28" s="183">
        <v>6.707518611100001E-2</v>
      </c>
      <c r="AC28" s="183">
        <v>5.7982940000000005E-4</v>
      </c>
      <c r="AD28" s="183">
        <v>1.169259E-4</v>
      </c>
      <c r="AE28" s="184"/>
      <c r="AF28" s="183">
        <v>37884.032694460198</v>
      </c>
      <c r="AG28" s="186" t="s">
        <v>391</v>
      </c>
      <c r="AH28" s="183" t="s">
        <v>391</v>
      </c>
      <c r="AI28" s="183">
        <v>269.62679267649997</v>
      </c>
      <c r="AJ28" s="186" t="s">
        <v>391</v>
      </c>
      <c r="AK28" s="185" t="s">
        <v>391</v>
      </c>
      <c r="AL28" s="160" t="s">
        <v>49</v>
      </c>
    </row>
    <row r="29" spans="1:39" s="2" customFormat="1" ht="24.75" customHeight="1" thickBot="1" x14ac:dyDescent="0.3">
      <c r="A29" s="120" t="s">
        <v>78</v>
      </c>
      <c r="B29" s="120" t="s">
        <v>83</v>
      </c>
      <c r="C29" s="121" t="s">
        <v>84</v>
      </c>
      <c r="D29" s="181"/>
      <c r="E29" s="182">
        <v>45.388660031030312</v>
      </c>
      <c r="F29" s="183">
        <v>2.2713331477915393</v>
      </c>
      <c r="G29" s="183">
        <v>0.16288651772166238</v>
      </c>
      <c r="H29" s="183">
        <v>2.4537050452797915E-2</v>
      </c>
      <c r="I29" s="183">
        <v>1.0397809616957274</v>
      </c>
      <c r="J29" s="183">
        <v>1.0397809616957274</v>
      </c>
      <c r="K29" s="183">
        <v>1.0397809616957274</v>
      </c>
      <c r="L29" s="183">
        <v>0.65560654707971788</v>
      </c>
      <c r="M29" s="183">
        <v>11.044168224011134</v>
      </c>
      <c r="N29" s="183">
        <v>2.1117911161720234E-3</v>
      </c>
      <c r="O29" s="183">
        <v>8.2451431902948736E-5</v>
      </c>
      <c r="P29" s="183">
        <v>8.7075406171256576E-3</v>
      </c>
      <c r="Q29" s="183">
        <v>1.6464437448920219E-4</v>
      </c>
      <c r="R29" s="183">
        <v>1.3945141882776695E-2</v>
      </c>
      <c r="S29" s="183">
        <v>9.3521596919809141E-3</v>
      </c>
      <c r="T29" s="183">
        <v>3.3368306736222423E-4</v>
      </c>
      <c r="U29" s="183">
        <v>1.6438588517250687E-4</v>
      </c>
      <c r="V29" s="183">
        <v>2.9581704651550376E-2</v>
      </c>
      <c r="W29" s="183">
        <v>0.53363229999999995</v>
      </c>
      <c r="X29" s="183">
        <v>7.6270160739000002E-3</v>
      </c>
      <c r="Y29" s="183">
        <v>4.6185819559800001E-2</v>
      </c>
      <c r="Z29" s="183">
        <v>5.1609475435599995E-2</v>
      </c>
      <c r="AA29" s="183">
        <v>1.1864247226400001E-2</v>
      </c>
      <c r="AB29" s="183">
        <v>0.11728655829570001</v>
      </c>
      <c r="AC29" s="183">
        <v>4.8898989999999999E-4</v>
      </c>
      <c r="AD29" s="183">
        <v>1.052698E-4</v>
      </c>
      <c r="AE29" s="184"/>
      <c r="AF29" s="183">
        <v>69502.458435160195</v>
      </c>
      <c r="AG29" s="186" t="s">
        <v>391</v>
      </c>
      <c r="AH29" s="183">
        <v>164.1040373061</v>
      </c>
      <c r="AI29" s="183">
        <v>573.90613704400005</v>
      </c>
      <c r="AJ29" s="186" t="s">
        <v>391</v>
      </c>
      <c r="AK29" s="185" t="s">
        <v>391</v>
      </c>
      <c r="AL29" s="160" t="s">
        <v>49</v>
      </c>
    </row>
    <row r="30" spans="1:39" s="2" customFormat="1" ht="24.75" customHeight="1" thickBot="1" x14ac:dyDescent="0.3">
      <c r="A30" s="120" t="s">
        <v>78</v>
      </c>
      <c r="B30" s="120" t="s">
        <v>85</v>
      </c>
      <c r="C30" s="121" t="s">
        <v>86</v>
      </c>
      <c r="D30" s="181"/>
      <c r="E30" s="182">
        <v>0.21051665520730373</v>
      </c>
      <c r="F30" s="183">
        <v>0.73767180379023967</v>
      </c>
      <c r="G30" s="183">
        <v>2.248675167093042E-3</v>
      </c>
      <c r="H30" s="183">
        <v>1.3403572785492097E-3</v>
      </c>
      <c r="I30" s="183">
        <v>1.5787905543486847E-2</v>
      </c>
      <c r="J30" s="183">
        <v>1.5787905543486847E-2</v>
      </c>
      <c r="K30" s="183">
        <v>1.5787905543486847E-2</v>
      </c>
      <c r="L30" s="183">
        <v>2.6346893801907638E-3</v>
      </c>
      <c r="M30" s="183">
        <v>8.694884109366237</v>
      </c>
      <c r="N30" s="183">
        <v>1.122539015747105E-2</v>
      </c>
      <c r="O30" s="183">
        <v>8.8114274108489101E-6</v>
      </c>
      <c r="P30" s="183">
        <v>1.9551355818894431E-4</v>
      </c>
      <c r="Q30" s="183">
        <v>6.738838903846362E-6</v>
      </c>
      <c r="R30" s="183">
        <v>1.599354888026814E-4</v>
      </c>
      <c r="S30" s="183">
        <v>8.3819810846600827E-4</v>
      </c>
      <c r="T30" s="183">
        <v>8.1851735375236466E-5</v>
      </c>
      <c r="U30" s="183">
        <v>8.7942996410563595E-6</v>
      </c>
      <c r="V30" s="183">
        <v>1.1679800230388808E-3</v>
      </c>
      <c r="W30" s="183">
        <v>2.0728E-2</v>
      </c>
      <c r="X30" s="183">
        <v>2.7508702330000004E-4</v>
      </c>
      <c r="Y30" s="183">
        <v>4.4665999000000002E-4</v>
      </c>
      <c r="Z30" s="183">
        <v>1.8731774849999999E-4</v>
      </c>
      <c r="AA30" s="183">
        <v>5.1428435610000002E-4</v>
      </c>
      <c r="AB30" s="183">
        <v>1.4233491179000001E-3</v>
      </c>
      <c r="AC30" s="183">
        <v>2.0728299999999999E-5</v>
      </c>
      <c r="AD30" s="183">
        <v>1.43144E-5</v>
      </c>
      <c r="AE30" s="184"/>
      <c r="AF30" s="183">
        <v>984.87887159360002</v>
      </c>
      <c r="AG30" s="186" t="s">
        <v>391</v>
      </c>
      <c r="AH30" s="186" t="s">
        <v>391</v>
      </c>
      <c r="AI30" s="183">
        <v>1.27291334E-2</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6.8598811279921765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318.49056101050002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0.96146254049371505</v>
      </c>
      <c r="J32" s="183">
        <v>1.8861996442690911</v>
      </c>
      <c r="K32" s="183">
        <v>2.375798168444172</v>
      </c>
      <c r="L32" s="183">
        <v>0.20964064000246141</v>
      </c>
      <c r="M32" s="188" t="s">
        <v>391</v>
      </c>
      <c r="N32" s="183">
        <v>7.5665865353368877</v>
      </c>
      <c r="O32" s="183">
        <v>3.2626138640860856E-2</v>
      </c>
      <c r="P32" s="183" t="s">
        <v>390</v>
      </c>
      <c r="Q32" s="183">
        <v>8.6259378676942999E-2</v>
      </c>
      <c r="R32" s="183">
        <v>2.829597901285192</v>
      </c>
      <c r="S32" s="183">
        <v>62.171792084607986</v>
      </c>
      <c r="T32" s="183">
        <v>0.43124724104039991</v>
      </c>
      <c r="U32" s="183">
        <v>4.7515963368883397E-2</v>
      </c>
      <c r="V32" s="183">
        <v>19.167512960681371</v>
      </c>
      <c r="W32" s="183" t="s">
        <v>390</v>
      </c>
      <c r="X32" s="183">
        <v>5.9863229880224617E-4</v>
      </c>
      <c r="Y32" s="183">
        <v>3.3976427769857214E-4</v>
      </c>
      <c r="Z32" s="183">
        <v>5.0155679088836826E-4</v>
      </c>
      <c r="AA32" s="183" t="s">
        <v>390</v>
      </c>
      <c r="AB32" s="183">
        <v>1.4399533673891867E-3</v>
      </c>
      <c r="AC32" s="183" t="s">
        <v>391</v>
      </c>
      <c r="AD32" s="183" t="s">
        <v>390</v>
      </c>
      <c r="AE32" s="184"/>
      <c r="AF32" s="185" t="s">
        <v>391</v>
      </c>
      <c r="AG32" s="185" t="s">
        <v>391</v>
      </c>
      <c r="AH32" s="185" t="s">
        <v>391</v>
      </c>
      <c r="AI32" s="185" t="s">
        <v>391</v>
      </c>
      <c r="AJ32" s="185" t="s">
        <v>391</v>
      </c>
      <c r="AK32" s="183">
        <v>73525.321884714911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0.44138103857016103</v>
      </c>
      <c r="J33" s="183">
        <v>0.81737229364844677</v>
      </c>
      <c r="K33" s="183">
        <v>1.6347445872968935</v>
      </c>
      <c r="L33" s="183">
        <v>1.7328292625347051E-2</v>
      </c>
      <c r="M33" s="188" t="s">
        <v>391</v>
      </c>
      <c r="N33" s="183">
        <v>7.5763223828852505E-2</v>
      </c>
      <c r="O33" s="183" t="s">
        <v>390</v>
      </c>
      <c r="P33" s="183" t="s">
        <v>390</v>
      </c>
      <c r="Q33" s="183" t="s">
        <v>390</v>
      </c>
      <c r="R33" s="183">
        <v>3.2085781841969467E-2</v>
      </c>
      <c r="S33" s="183">
        <v>1.328657024847139E-2</v>
      </c>
      <c r="T33" s="183">
        <v>2.3109903571109886E-2</v>
      </c>
      <c r="U33" s="183" t="s">
        <v>390</v>
      </c>
      <c r="V33" s="183">
        <v>0.11944066581573554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73525.321884714911</v>
      </c>
      <c r="AL33" s="160" t="s">
        <v>386</v>
      </c>
    </row>
    <row r="34" spans="1:256" s="2" customFormat="1" ht="24.75" customHeight="1" thickBot="1" x14ac:dyDescent="0.3">
      <c r="A34" s="120" t="s">
        <v>70</v>
      </c>
      <c r="B34" s="120" t="s">
        <v>93</v>
      </c>
      <c r="C34" s="121" t="s">
        <v>94</v>
      </c>
      <c r="D34" s="181"/>
      <c r="E34" s="182">
        <v>4.745169999146758</v>
      </c>
      <c r="F34" s="183">
        <v>0.45062558786090912</v>
      </c>
      <c r="G34" s="183">
        <v>1.9000116999999999E-3</v>
      </c>
      <c r="H34" s="183">
        <v>9.500000519999999E-4</v>
      </c>
      <c r="I34" s="183">
        <v>9.9174136367519275E-2</v>
      </c>
      <c r="J34" s="183">
        <v>0.10867413648451929</v>
      </c>
      <c r="K34" s="183">
        <v>0.15496061781181755</v>
      </c>
      <c r="L34" s="183">
        <v>6.4463187815987533E-2</v>
      </c>
      <c r="M34" s="183">
        <v>1.323360025381173</v>
      </c>
      <c r="N34" s="183">
        <v>3.8001741999999994E-5</v>
      </c>
      <c r="O34" s="183">
        <v>1.615000234E-4</v>
      </c>
      <c r="P34" s="183">
        <v>5.0350010270000002E-4</v>
      </c>
      <c r="Q34" s="183">
        <v>9.5000519999999994E-6</v>
      </c>
      <c r="R34" s="183">
        <v>4.7500001755000007E-3</v>
      </c>
      <c r="S34" s="183">
        <v>0.1615000002275</v>
      </c>
      <c r="T34" s="183">
        <v>6.6500001690000003E-3</v>
      </c>
      <c r="U34" s="183">
        <v>9.5000002340000003E-4</v>
      </c>
      <c r="V34" s="183">
        <v>9.5000002600000008E-2</v>
      </c>
      <c r="W34" s="183" t="s">
        <v>390</v>
      </c>
      <c r="X34" s="183">
        <v>2.8500005915000001E-3</v>
      </c>
      <c r="Y34" s="183">
        <v>4.7500007656999998E-3</v>
      </c>
      <c r="Z34" s="183">
        <v>3.5340003081000002E-3</v>
      </c>
      <c r="AA34" s="183">
        <v>8.1700024050000003E-4</v>
      </c>
      <c r="AB34" s="183">
        <v>1.19510019058E-2</v>
      </c>
      <c r="AC34" s="183" t="s">
        <v>391</v>
      </c>
      <c r="AD34" s="183" t="s">
        <v>391</v>
      </c>
      <c r="AE34" s="184"/>
      <c r="AF34" s="183">
        <v>4061.1550000000002</v>
      </c>
      <c r="AG34" s="186">
        <v>13</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5.0000000000000001E-4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2.1349999965E-6</v>
      </c>
      <c r="AD36" s="183">
        <v>1.0166666499999999E-6</v>
      </c>
      <c r="AE36" s="184"/>
      <c r="AF36" s="183">
        <v>213.745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0.28695351768999988</v>
      </c>
      <c r="F37" s="182">
        <v>3.8288000000000003E-3</v>
      </c>
      <c r="G37" s="182">
        <v>6.7243300000000006E-4</v>
      </c>
      <c r="H37" s="182" t="s">
        <v>391</v>
      </c>
      <c r="I37" s="182">
        <v>4.7860000000000003E-4</v>
      </c>
      <c r="J37" s="182">
        <v>4.7860000000000003E-4</v>
      </c>
      <c r="K37" s="182">
        <v>4.7860000000000003E-4</v>
      </c>
      <c r="L37" s="182">
        <v>1.1965000000000001E-5</v>
      </c>
      <c r="M37" s="182">
        <v>6.6891504269999971E-2</v>
      </c>
      <c r="N37" s="182">
        <v>3.5895000000000001E-6</v>
      </c>
      <c r="O37" s="182">
        <v>5.9825000000000005E-7</v>
      </c>
      <c r="P37" s="182">
        <v>2.3930000000000002E-4</v>
      </c>
      <c r="Q37" s="182">
        <v>2.8715999999999995E-4</v>
      </c>
      <c r="R37" s="182">
        <v>1.8186800000000001E-6</v>
      </c>
      <c r="S37" s="182">
        <v>1.81868E-7</v>
      </c>
      <c r="T37" s="182">
        <v>1.2204300000000002E-6</v>
      </c>
      <c r="U37" s="182">
        <v>2.6801600000000001E-5</v>
      </c>
      <c r="V37" s="182">
        <v>3.5895000000000001E-6</v>
      </c>
      <c r="W37" s="182" t="s">
        <v>390</v>
      </c>
      <c r="X37" s="182">
        <v>1.3400800000000002E-6</v>
      </c>
      <c r="Y37" s="182">
        <v>3.7809399999999999E-6</v>
      </c>
      <c r="Z37" s="182">
        <v>2.6562300000000001E-6</v>
      </c>
      <c r="AA37" s="182">
        <v>2.0005479999999999E-5</v>
      </c>
      <c r="AB37" s="183">
        <v>2.778273E-5</v>
      </c>
      <c r="AC37" s="182" t="s">
        <v>391</v>
      </c>
      <c r="AD37" s="182" t="s">
        <v>391</v>
      </c>
      <c r="AE37" s="184"/>
      <c r="AF37" s="186" t="s">
        <v>391</v>
      </c>
      <c r="AG37" s="186" t="s">
        <v>391</v>
      </c>
      <c r="AH37" s="186">
        <v>2393</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5.4519362011488326</v>
      </c>
      <c r="F39" s="183">
        <v>0.86764772023899428</v>
      </c>
      <c r="G39" s="183">
        <v>4.8935240104944437</v>
      </c>
      <c r="H39" s="183">
        <v>0.12606626999999984</v>
      </c>
      <c r="I39" s="183">
        <v>0.24795465295092747</v>
      </c>
      <c r="J39" s="183">
        <v>0.3392277129508538</v>
      </c>
      <c r="K39" s="183">
        <v>0.60577476760476001</v>
      </c>
      <c r="L39" s="183">
        <v>1.6115357738580385E-2</v>
      </c>
      <c r="M39" s="183">
        <v>3.3055363194609599</v>
      </c>
      <c r="N39" s="183">
        <v>0.21504874885338721</v>
      </c>
      <c r="O39" s="183">
        <v>3.0141767385308379E-2</v>
      </c>
      <c r="P39" s="183">
        <v>3.7858888322042282E-2</v>
      </c>
      <c r="Q39" s="183">
        <v>0.1621116365678619</v>
      </c>
      <c r="R39" s="183">
        <v>0.17097376222932298</v>
      </c>
      <c r="S39" s="183">
        <v>0.18295137777656156</v>
      </c>
      <c r="T39" s="183">
        <v>0.86588958050010068</v>
      </c>
      <c r="U39" s="183">
        <v>0.20009320183425175</v>
      </c>
      <c r="V39" s="183">
        <v>1.2572771264692624</v>
      </c>
      <c r="W39" s="183">
        <v>0.25505219025390741</v>
      </c>
      <c r="X39" s="183">
        <v>1.671068595480828E-2</v>
      </c>
      <c r="Y39" s="183">
        <v>2.6851397702440223E-2</v>
      </c>
      <c r="Z39" s="183">
        <v>9.1955433373774355E-3</v>
      </c>
      <c r="AA39" s="183">
        <v>7.344217714616845E-3</v>
      </c>
      <c r="AB39" s="183">
        <v>6.0101844709242576E-2</v>
      </c>
      <c r="AC39" s="183">
        <v>5.5680538467517672E-2</v>
      </c>
      <c r="AD39" s="183">
        <v>2.8014599508411599E-2</v>
      </c>
      <c r="AE39" s="184"/>
      <c r="AF39" s="183">
        <v>2459.5024397889993</v>
      </c>
      <c r="AG39" s="186">
        <v>6895.1673282483862</v>
      </c>
      <c r="AH39" s="183">
        <v>73835.254675885284</v>
      </c>
      <c r="AI39" s="183">
        <v>3874.6714920174259</v>
      </c>
      <c r="AJ39" s="186" t="s">
        <v>391</v>
      </c>
      <c r="AK39" s="185" t="s">
        <v>391</v>
      </c>
      <c r="AL39" s="160" t="s">
        <v>49</v>
      </c>
    </row>
    <row r="40" spans="1:256" s="2" customFormat="1" ht="24.75" customHeight="1" thickBot="1" x14ac:dyDescent="0.3">
      <c r="A40" s="120" t="s">
        <v>70</v>
      </c>
      <c r="B40" s="120" t="s">
        <v>105</v>
      </c>
      <c r="C40" s="121" t="s">
        <v>397</v>
      </c>
      <c r="D40" s="181"/>
      <c r="E40" s="182">
        <v>0.18035219999999999</v>
      </c>
      <c r="F40" s="183">
        <v>1.2535599999999999E-2</v>
      </c>
      <c r="G40" s="183">
        <v>1.2999999999999997E-3</v>
      </c>
      <c r="H40" s="183">
        <v>7.1999999999999988E-5</v>
      </c>
      <c r="I40" s="183">
        <v>7.5228000000000005E-3</v>
      </c>
      <c r="J40" s="183">
        <v>7.5228000000000005E-3</v>
      </c>
      <c r="K40" s="183">
        <v>7.5228000000000005E-3</v>
      </c>
      <c r="L40" s="183">
        <v>5.9363999999999988E-3</v>
      </c>
      <c r="M40" s="183">
        <v>5.9726799999999997E-2</v>
      </c>
      <c r="N40" s="183">
        <v>1.875E-6</v>
      </c>
      <c r="O40" s="183">
        <v>9.0000000000000006E-5</v>
      </c>
      <c r="P40" s="183">
        <v>4.7699999999999994E-5</v>
      </c>
      <c r="Q40" s="183">
        <v>8.9999999999999996E-7</v>
      </c>
      <c r="R40" s="183">
        <v>4.4999999999999999E-4</v>
      </c>
      <c r="S40" s="183">
        <v>1.5299999999999999E-2</v>
      </c>
      <c r="T40" s="183">
        <v>6.3000000000000003E-4</v>
      </c>
      <c r="U40" s="183">
        <v>9.0000000000000006E-5</v>
      </c>
      <c r="V40" s="183">
        <v>8.9999999999999993E-3</v>
      </c>
      <c r="W40" s="183" t="s">
        <v>390</v>
      </c>
      <c r="X40" s="183">
        <v>2.6999999999999995E-4</v>
      </c>
      <c r="Y40" s="183">
        <v>4.4999999999999999E-4</v>
      </c>
      <c r="Z40" s="183">
        <v>3.0959999999999994E-4</v>
      </c>
      <c r="AA40" s="183">
        <v>1.9079999999999998E-4</v>
      </c>
      <c r="AB40" s="183">
        <v>1.2204E-3</v>
      </c>
      <c r="AC40" s="183" t="s">
        <v>390</v>
      </c>
      <c r="AD40" s="183" t="s">
        <v>390</v>
      </c>
      <c r="AE40" s="184"/>
      <c r="AF40" s="183">
        <v>386.94499999999994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8.8095875947505142</v>
      </c>
      <c r="F41" s="183">
        <v>171.78965135461158</v>
      </c>
      <c r="G41" s="183">
        <v>18.018607811928327</v>
      </c>
      <c r="H41" s="183">
        <v>0.29192383008590439</v>
      </c>
      <c r="I41" s="183">
        <v>55.434014307065524</v>
      </c>
      <c r="J41" s="183">
        <v>56.544924010421305</v>
      </c>
      <c r="K41" s="183">
        <v>61.107310969747168</v>
      </c>
      <c r="L41" s="183">
        <v>4.32321730504749</v>
      </c>
      <c r="M41" s="183">
        <v>783.01234033591402</v>
      </c>
      <c r="N41" s="183">
        <v>1.2476492466035971</v>
      </c>
      <c r="O41" s="183">
        <v>0.41301783813778947</v>
      </c>
      <c r="P41" s="183">
        <v>0.31362151271131145</v>
      </c>
      <c r="Q41" s="183">
        <v>0.38381430165600711</v>
      </c>
      <c r="R41" s="183">
        <v>1.9350875888464218</v>
      </c>
      <c r="S41" s="183">
        <v>0.63693309384027363</v>
      </c>
      <c r="T41" s="183">
        <v>0.37189423809282618</v>
      </c>
      <c r="U41" s="183">
        <v>0.18133977216230915</v>
      </c>
      <c r="V41" s="183">
        <v>4.0677803519886533</v>
      </c>
      <c r="W41" s="183">
        <v>0.13097850969971087</v>
      </c>
      <c r="X41" s="183">
        <v>14.80783470742842</v>
      </c>
      <c r="Y41" s="183">
        <v>10.786025917142169</v>
      </c>
      <c r="Z41" s="183">
        <v>6.0890870342527217</v>
      </c>
      <c r="AA41" s="183">
        <v>7.8513489046101572</v>
      </c>
      <c r="AB41" s="183">
        <v>39.534296563433479</v>
      </c>
      <c r="AC41" s="183">
        <v>6.1409228490527461</v>
      </c>
      <c r="AD41" s="183">
        <v>0.22318316308231145</v>
      </c>
      <c r="AE41" s="184"/>
      <c r="AF41" s="183" t="s">
        <v>390</v>
      </c>
      <c r="AG41" s="186">
        <v>35588.766953014761</v>
      </c>
      <c r="AH41" s="183">
        <v>86386.74614587301</v>
      </c>
      <c r="AI41" s="183">
        <v>54086.000000000007</v>
      </c>
      <c r="AJ41" s="186" t="s">
        <v>391</v>
      </c>
      <c r="AK41" s="185" t="s">
        <v>391</v>
      </c>
      <c r="AL41" s="160" t="s">
        <v>49</v>
      </c>
    </row>
    <row r="42" spans="1:256" s="2" customFormat="1" ht="24.75" customHeight="1" thickBot="1" x14ac:dyDescent="0.3">
      <c r="A42" s="120" t="s">
        <v>70</v>
      </c>
      <c r="B42" s="120" t="s">
        <v>107</v>
      </c>
      <c r="C42" s="121" t="s">
        <v>108</v>
      </c>
      <c r="D42" s="181"/>
      <c r="E42" s="182">
        <v>2.7181846153846154E-2</v>
      </c>
      <c r="F42" s="183">
        <v>0.38680130769230764</v>
      </c>
      <c r="G42" s="183">
        <v>6.0000000000000006E-4</v>
      </c>
      <c r="H42" s="183">
        <v>2.4000000000000001E-5</v>
      </c>
      <c r="I42" s="183">
        <v>1.3374E-2</v>
      </c>
      <c r="J42" s="183">
        <v>1.3374E-2</v>
      </c>
      <c r="K42" s="183">
        <v>1.3374E-2</v>
      </c>
      <c r="L42" s="183">
        <v>6.6876923076923081E-4</v>
      </c>
      <c r="M42" s="183">
        <v>4.4921261538461534</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262.79999999999995</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0.23441800329999971</v>
      </c>
      <c r="F43" s="183">
        <v>0.14845546893000022</v>
      </c>
      <c r="G43" s="183">
        <v>0.42285677519799797</v>
      </c>
      <c r="H43" s="183" t="s">
        <v>439</v>
      </c>
      <c r="I43" s="183">
        <v>5.9892686999999667E-2</v>
      </c>
      <c r="J43" s="183">
        <v>7.861181900000043E-2</v>
      </c>
      <c r="K43" s="183">
        <v>0.16585703148000092</v>
      </c>
      <c r="L43" s="183">
        <v>4.9477119703339933E-3</v>
      </c>
      <c r="M43" s="183">
        <v>0.63684037669999627</v>
      </c>
      <c r="N43" s="183">
        <v>3.4291234361104046E-2</v>
      </c>
      <c r="O43" s="183">
        <v>6.0864780333984934E-3</v>
      </c>
      <c r="P43" s="183">
        <v>2.087522487531952E-3</v>
      </c>
      <c r="Q43" s="183">
        <v>2.4373955107103749E-2</v>
      </c>
      <c r="R43" s="183">
        <v>2.4519193934671356E-2</v>
      </c>
      <c r="S43" s="183">
        <v>3.008020517318416E-2</v>
      </c>
      <c r="T43" s="183">
        <v>0.14901800696165624</v>
      </c>
      <c r="U43" s="183">
        <v>3.359405462016594E-3</v>
      </c>
      <c r="V43" s="183">
        <v>0.25742954788125338</v>
      </c>
      <c r="W43" s="183">
        <v>4.2293586997252622E-2</v>
      </c>
      <c r="X43" s="183">
        <v>3.8462338584808477E-3</v>
      </c>
      <c r="Y43" s="183">
        <v>6.1612218608859109E-3</v>
      </c>
      <c r="Z43" s="183">
        <v>2.0516469935463275E-3</v>
      </c>
      <c r="AA43" s="183">
        <v>1.6380012748494026E-3</v>
      </c>
      <c r="AB43" s="183">
        <v>1.3697103987762497E-2</v>
      </c>
      <c r="AC43" s="183">
        <v>4.7621268766614702E-3</v>
      </c>
      <c r="AD43" s="183">
        <v>4.0501183501787776E-3</v>
      </c>
      <c r="AE43" s="184"/>
      <c r="AF43" s="183">
        <v>520.14878301285898</v>
      </c>
      <c r="AG43" s="183">
        <v>431.73254220678012</v>
      </c>
      <c r="AH43" s="183">
        <v>1549.8378532394665</v>
      </c>
      <c r="AI43" s="183">
        <v>610.30428115878397</v>
      </c>
      <c r="AJ43" s="186" t="s">
        <v>391</v>
      </c>
      <c r="AK43" s="185" t="s">
        <v>391</v>
      </c>
      <c r="AL43" s="160" t="s">
        <v>49</v>
      </c>
    </row>
    <row r="44" spans="1:256" s="2" customFormat="1" ht="24.75" customHeight="1" thickBot="1" x14ac:dyDescent="0.3">
      <c r="A44" s="120" t="s">
        <v>70</v>
      </c>
      <c r="B44" s="120" t="s">
        <v>111</v>
      </c>
      <c r="C44" s="121" t="s">
        <v>112</v>
      </c>
      <c r="D44" s="181"/>
      <c r="E44" s="182">
        <v>19.147802461538461</v>
      </c>
      <c r="F44" s="183">
        <v>3.3884000769230771</v>
      </c>
      <c r="G44" s="183">
        <v>3.8807980327319985E-3</v>
      </c>
      <c r="H44" s="183">
        <v>7.2040978202000923E-3</v>
      </c>
      <c r="I44" s="183">
        <v>1.3817748199999997</v>
      </c>
      <c r="J44" s="183">
        <v>1.4688349999999999</v>
      </c>
      <c r="K44" s="183">
        <v>1.4688349999999999</v>
      </c>
      <c r="L44" s="183">
        <v>0.81925738430769202</v>
      </c>
      <c r="M44" s="183">
        <v>22.220605438709285</v>
      </c>
      <c r="N44" s="183">
        <v>3.0000000000000001E-3</v>
      </c>
      <c r="O44" s="183">
        <v>2.7602942884768387E-3</v>
      </c>
      <c r="P44" s="183">
        <v>1.7024229573479592E-3</v>
      </c>
      <c r="Q44" s="183">
        <v>3.3207980327319982E-5</v>
      </c>
      <c r="R44" s="183">
        <v>9.6423940981959951E-3</v>
      </c>
      <c r="S44" s="183">
        <v>2.0131291829391836E-2</v>
      </c>
      <c r="T44" s="183">
        <v>3.2711022688041592E-3</v>
      </c>
      <c r="U44" s="183">
        <v>1.1080798032731998E-4</v>
      </c>
      <c r="V44" s="183">
        <v>0.5434426980888214</v>
      </c>
      <c r="W44" s="183" t="s">
        <v>390</v>
      </c>
      <c r="X44" s="183">
        <v>9.4699701572140364E-3</v>
      </c>
      <c r="Y44" s="183">
        <v>4.4939351737474393E-4</v>
      </c>
      <c r="Z44" s="183">
        <v>1.0923820498262958E-4</v>
      </c>
      <c r="AA44" s="183">
        <v>1.7402394098195995E-4</v>
      </c>
      <c r="AB44" s="183">
        <v>1.020262582055337E-2</v>
      </c>
      <c r="AC44" s="183" t="s">
        <v>390</v>
      </c>
      <c r="AD44" s="183" t="s">
        <v>390</v>
      </c>
      <c r="AE44" s="184"/>
      <c r="AF44" s="183">
        <v>14539.448275862069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0.16975681999999995</v>
      </c>
      <c r="F47" s="183">
        <v>1.0496659999999998E-2</v>
      </c>
      <c r="G47" s="183">
        <v>1.5900000000000001E-3</v>
      </c>
      <c r="H47" s="183">
        <v>7.1199999999999982E-5</v>
      </c>
      <c r="I47" s="183">
        <v>5.4218799999999996E-3</v>
      </c>
      <c r="J47" s="183">
        <v>5.4218799999999996E-3</v>
      </c>
      <c r="K47" s="183">
        <v>5.4218799999999996E-3</v>
      </c>
      <c r="L47" s="183">
        <v>4.1794399999999995E-3</v>
      </c>
      <c r="M47" s="183">
        <v>5.4202779999999992E-2</v>
      </c>
      <c r="N47" s="183">
        <v>2.6250000000000003E-6</v>
      </c>
      <c r="O47" s="183">
        <v>8.8999999999999981E-5</v>
      </c>
      <c r="P47" s="183">
        <v>4.7169999999999997E-5</v>
      </c>
      <c r="Q47" s="183">
        <v>8.8999999999999995E-7</v>
      </c>
      <c r="R47" s="183">
        <v>4.4499999999999992E-4</v>
      </c>
      <c r="S47" s="183">
        <v>1.5129999999999998E-2</v>
      </c>
      <c r="T47" s="183">
        <v>6.2299999999999986E-4</v>
      </c>
      <c r="U47" s="183">
        <v>8.8999999999999981E-5</v>
      </c>
      <c r="V47" s="183">
        <v>8.8999999999999982E-3</v>
      </c>
      <c r="W47" s="183" t="s">
        <v>390</v>
      </c>
      <c r="X47" s="183">
        <v>2.6699999999999998E-4</v>
      </c>
      <c r="Y47" s="183">
        <v>4.4499999999999992E-4</v>
      </c>
      <c r="Z47" s="183">
        <v>3.0615999999999993E-4</v>
      </c>
      <c r="AA47" s="183">
        <v>1.8867999999999996E-4</v>
      </c>
      <c r="AB47" s="183">
        <v>1.2068399999999998E-3</v>
      </c>
      <c r="AC47" s="183" t="s">
        <v>390</v>
      </c>
      <c r="AD47" s="183" t="s">
        <v>390</v>
      </c>
      <c r="AE47" s="184"/>
      <c r="AF47" s="183">
        <v>381.51299999999992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11.390920000000001</v>
      </c>
      <c r="G48" s="188" t="s">
        <v>391</v>
      </c>
      <c r="H48" s="188" t="s">
        <v>391</v>
      </c>
      <c r="I48" s="183">
        <v>0.3461688</v>
      </c>
      <c r="J48" s="183">
        <v>2.417316</v>
      </c>
      <c r="K48" s="183">
        <v>5.2724440000000001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62.625999999999998</v>
      </c>
      <c r="AL48" s="160" t="s">
        <v>122</v>
      </c>
    </row>
    <row r="49" spans="1:38" s="2" customFormat="1" ht="24.75" customHeight="1" thickBot="1" x14ac:dyDescent="0.3">
      <c r="A49" s="120" t="s">
        <v>119</v>
      </c>
      <c r="B49" s="120" t="s">
        <v>123</v>
      </c>
      <c r="C49" s="121" t="s">
        <v>124</v>
      </c>
      <c r="D49" s="181"/>
      <c r="E49" s="182">
        <v>4.5257000000000006E-2</v>
      </c>
      <c r="F49" s="182">
        <v>0.24742490100014003</v>
      </c>
      <c r="G49" s="182">
        <v>0.15118673000000002</v>
      </c>
      <c r="H49" s="182">
        <v>7.4462999999999994E-3</v>
      </c>
      <c r="I49" s="182">
        <v>0.39469656699999994</v>
      </c>
      <c r="J49" s="182">
        <v>0.61210674200000004</v>
      </c>
      <c r="K49" s="182">
        <v>0.78986414619999989</v>
      </c>
      <c r="L49" s="182">
        <v>0.19340131782999997</v>
      </c>
      <c r="M49" s="182">
        <v>0.13946442900000003</v>
      </c>
      <c r="N49" s="182" t="s">
        <v>390</v>
      </c>
      <c r="O49" s="182" t="s">
        <v>390</v>
      </c>
      <c r="P49" s="182" t="s">
        <v>390</v>
      </c>
      <c r="Q49" s="182" t="s">
        <v>390</v>
      </c>
      <c r="R49" s="182" t="s">
        <v>390</v>
      </c>
      <c r="S49" s="182" t="s">
        <v>390</v>
      </c>
      <c r="T49" s="182" t="s">
        <v>390</v>
      </c>
      <c r="U49" s="182" t="s">
        <v>390</v>
      </c>
      <c r="V49" s="182" t="s">
        <v>390</v>
      </c>
      <c r="W49" s="182" t="s">
        <v>390</v>
      </c>
      <c r="X49" s="182">
        <v>4.4845291712322349E-2</v>
      </c>
      <c r="Y49" s="182">
        <v>5.5146827948665343E-2</v>
      </c>
      <c r="Z49" s="182">
        <v>3.3244412022298504E-2</v>
      </c>
      <c r="AA49" s="182">
        <v>1.4231415851458649E-2</v>
      </c>
      <c r="AB49" s="183">
        <v>0.14746794753474485</v>
      </c>
      <c r="AC49" s="182" t="s">
        <v>390</v>
      </c>
      <c r="AD49" s="182" t="s">
        <v>390</v>
      </c>
      <c r="AE49" s="184"/>
      <c r="AF49" s="186" t="s">
        <v>391</v>
      </c>
      <c r="AG49" s="186" t="s">
        <v>391</v>
      </c>
      <c r="AH49" s="186" t="s">
        <v>391</v>
      </c>
      <c r="AI49" s="186" t="s">
        <v>391</v>
      </c>
      <c r="AJ49" s="186" t="s">
        <v>391</v>
      </c>
      <c r="AK49" s="186">
        <v>4.1100000000000003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6.77E-3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0.24576000000000001</v>
      </c>
      <c r="AL51" s="160" t="s">
        <v>130</v>
      </c>
    </row>
    <row r="52" spans="1:38" s="2" customFormat="1" ht="24.75" customHeight="1" thickBot="1" x14ac:dyDescent="0.3">
      <c r="A52" s="120" t="s">
        <v>119</v>
      </c>
      <c r="B52" s="123" t="s">
        <v>131</v>
      </c>
      <c r="C52" s="125" t="s">
        <v>399</v>
      </c>
      <c r="D52" s="192"/>
      <c r="E52" s="183">
        <v>0.104601</v>
      </c>
      <c r="F52" s="183">
        <v>0.29002953200000003</v>
      </c>
      <c r="G52" s="183">
        <v>2.2157640000000001</v>
      </c>
      <c r="H52" s="183">
        <v>9.7529999999999995E-3</v>
      </c>
      <c r="I52" s="183">
        <v>1.2144750000000003E-2</v>
      </c>
      <c r="J52" s="183">
        <v>1.9155999999999999E-2</v>
      </c>
      <c r="K52" s="183">
        <v>2.4466999999999999E-2</v>
      </c>
      <c r="L52" s="183" t="s">
        <v>391</v>
      </c>
      <c r="M52" s="183">
        <v>0.182111</v>
      </c>
      <c r="N52" s="183">
        <v>2.2182E-2</v>
      </c>
      <c r="O52" s="183">
        <v>3.6970000000000002E-3</v>
      </c>
      <c r="P52" s="183">
        <v>4.4364000000000001E-3</v>
      </c>
      <c r="Q52" s="183">
        <v>7.3940000000000008E-4</v>
      </c>
      <c r="R52" s="183">
        <v>7.3940000000000008E-4</v>
      </c>
      <c r="S52" s="183">
        <v>8.8728000000000001E-3</v>
      </c>
      <c r="T52" s="183">
        <v>3.9188199999999999E-2</v>
      </c>
      <c r="U52" s="183">
        <v>7.3940000000000008E-4</v>
      </c>
      <c r="V52" s="183">
        <v>7.3940000000000004E-3</v>
      </c>
      <c r="W52" s="183">
        <v>8.8728000000000001E-3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7.3940000000000001</v>
      </c>
      <c r="AL52" s="160" t="s">
        <v>132</v>
      </c>
    </row>
    <row r="53" spans="1:38" s="2" customFormat="1" ht="24.75" customHeight="1" thickBot="1" x14ac:dyDescent="0.3">
      <c r="A53" s="120" t="s">
        <v>119</v>
      </c>
      <c r="B53" s="123" t="s">
        <v>133</v>
      </c>
      <c r="C53" s="125" t="s">
        <v>134</v>
      </c>
      <c r="D53" s="192"/>
      <c r="E53" s="188" t="s">
        <v>391</v>
      </c>
      <c r="F53" s="183">
        <v>0.21526960000000001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6.17</v>
      </c>
      <c r="AL53" s="160" t="s">
        <v>135</v>
      </c>
    </row>
    <row r="54" spans="1:38" s="2" customFormat="1" ht="23.4" thickBot="1" x14ac:dyDescent="0.3">
      <c r="A54" s="120" t="s">
        <v>119</v>
      </c>
      <c r="B54" s="123" t="s">
        <v>136</v>
      </c>
      <c r="C54" s="125" t="s">
        <v>137</v>
      </c>
      <c r="D54" s="192"/>
      <c r="E54" s="182" t="s">
        <v>391</v>
      </c>
      <c r="F54" s="183">
        <v>1.3931180011274911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6413</v>
      </c>
      <c r="AL54" s="160" t="s">
        <v>425</v>
      </c>
    </row>
    <row r="55" spans="1:38" s="2" customFormat="1" ht="24.75" customHeight="1" thickBot="1" x14ac:dyDescent="0.3">
      <c r="A55" s="120" t="s">
        <v>119</v>
      </c>
      <c r="B55" s="123" t="s">
        <v>138</v>
      </c>
      <c r="C55" s="125" t="s">
        <v>139</v>
      </c>
      <c r="D55" s="192"/>
      <c r="E55" s="182">
        <v>0.16268299999999999</v>
      </c>
      <c r="F55" s="183">
        <v>8.8869999999999997E-4</v>
      </c>
      <c r="G55" s="183">
        <v>6.5322940000000003</v>
      </c>
      <c r="H55" s="183" t="s">
        <v>390</v>
      </c>
      <c r="I55" s="183">
        <v>3.2224500000000003E-4</v>
      </c>
      <c r="J55" s="183">
        <v>5.5241999999999997E-4</v>
      </c>
      <c r="K55" s="183">
        <v>9.207000000000001E-4</v>
      </c>
      <c r="L55" s="183">
        <v>7.7338799999999999E-5</v>
      </c>
      <c r="M55" s="183">
        <v>8.5710000000000022E-3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13.119559356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6.1404064000000008E-2</v>
      </c>
      <c r="J57" s="182">
        <v>0.10861309399999995</v>
      </c>
      <c r="K57" s="182">
        <v>0.15562177483390005</v>
      </c>
      <c r="L57" s="182">
        <v>1.8421219200000002E-3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3837.02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2.7109415000000019E-2</v>
      </c>
      <c r="J58" s="182">
        <v>5.4906357999999975E-2</v>
      </c>
      <c r="K58" s="182">
        <v>8.6784842880000046E-2</v>
      </c>
      <c r="L58" s="182">
        <v>1.2470330900000008E-4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1083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4.0760200000000005E-3</v>
      </c>
      <c r="J59" s="182">
        <v>5.5808519999999981E-3</v>
      </c>
      <c r="K59" s="182">
        <v>6.2260203009999971E-3</v>
      </c>
      <c r="L59" s="182">
        <v>2.5271324000000001E-6</v>
      </c>
      <c r="M59" s="182" t="s">
        <v>390</v>
      </c>
      <c r="N59" s="182">
        <v>5.8345949417000007</v>
      </c>
      <c r="O59" s="182">
        <v>0.11159017583999996</v>
      </c>
      <c r="P59" s="182">
        <v>4.7141586509999991E-3</v>
      </c>
      <c r="Q59" s="182">
        <v>0.22661553779000007</v>
      </c>
      <c r="R59" s="182">
        <v>0.45044956564000016</v>
      </c>
      <c r="S59" s="182">
        <v>6.6628275296000003E-2</v>
      </c>
      <c r="T59" s="182">
        <v>0.10783396982000001</v>
      </c>
      <c r="U59" s="182">
        <v>1.0012107315000005</v>
      </c>
      <c r="V59" s="182">
        <v>0.68836886729000013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1688</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0.61995143800000019</v>
      </c>
      <c r="J60" s="183">
        <v>2.0351118580000001</v>
      </c>
      <c r="K60" s="183">
        <v>3.9417854800000041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93772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0.15152153328999998</v>
      </c>
      <c r="J61" s="183">
        <v>1.5196160696400001</v>
      </c>
      <c r="K61" s="183">
        <v>4.2562804183400003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6397489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4.1479443000000012E-2</v>
      </c>
      <c r="G63" s="182">
        <v>1.0750636001E-2</v>
      </c>
      <c r="H63" s="182">
        <v>1.3925072506000002E-2</v>
      </c>
      <c r="I63" s="182">
        <v>5.2042419000000006E-2</v>
      </c>
      <c r="J63" s="182">
        <v>9.4170877E-2</v>
      </c>
      <c r="K63" s="182">
        <v>0.15086067240000001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0.22661699999999999</v>
      </c>
      <c r="F64" s="182" t="s">
        <v>390</v>
      </c>
      <c r="G64" s="182" t="s">
        <v>390</v>
      </c>
      <c r="H64" s="182">
        <v>2.2661700000000001E-3</v>
      </c>
      <c r="I64" s="182" t="s">
        <v>391</v>
      </c>
      <c r="J64" s="182" t="s">
        <v>391</v>
      </c>
      <c r="K64" s="182" t="s">
        <v>391</v>
      </c>
      <c r="L64" s="182" t="s">
        <v>391</v>
      </c>
      <c r="M64" s="182">
        <v>2.26617E-2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226.61699999999999</v>
      </c>
      <c r="AL64" s="160" t="s">
        <v>160</v>
      </c>
    </row>
    <row r="65" spans="1:38" s="2" customFormat="1" ht="24.75" customHeight="1" thickBot="1" x14ac:dyDescent="0.3">
      <c r="A65" s="120" t="s">
        <v>53</v>
      </c>
      <c r="B65" s="123" t="s">
        <v>161</v>
      </c>
      <c r="C65" s="121" t="s">
        <v>162</v>
      </c>
      <c r="D65" s="181"/>
      <c r="E65" s="182">
        <v>0.30168599999999995</v>
      </c>
      <c r="F65" s="182" t="s">
        <v>391</v>
      </c>
      <c r="G65" s="182" t="s">
        <v>391</v>
      </c>
      <c r="H65" s="182">
        <v>7.6857199999999987E-2</v>
      </c>
      <c r="I65" s="182">
        <v>2.4500000000000003E-5</v>
      </c>
      <c r="J65" s="182" t="s">
        <v>391</v>
      </c>
      <c r="K65" s="182" t="s">
        <v>391</v>
      </c>
      <c r="L65" s="182">
        <v>4.4099999999999999E-7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579.29999999999995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2.4562E-2</v>
      </c>
      <c r="F68" s="182">
        <v>1.361E-3</v>
      </c>
      <c r="G68" s="182">
        <v>3.8557000000000001E-2</v>
      </c>
      <c r="H68" s="182" t="s">
        <v>391</v>
      </c>
      <c r="I68" s="182">
        <v>2.0485500000000001E-3</v>
      </c>
      <c r="J68" s="182">
        <v>3.5117999999999998E-3</v>
      </c>
      <c r="K68" s="182">
        <v>5.8529999999999997E-3</v>
      </c>
      <c r="L68" s="182">
        <v>3.6873899999999999E-5</v>
      </c>
      <c r="M68" s="182">
        <v>2.8239999999999997E-3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44.564999999999998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0.62840363000000032</v>
      </c>
      <c r="F70" s="182">
        <v>0.6137840195998</v>
      </c>
      <c r="G70" s="182">
        <v>0.61311918899999973</v>
      </c>
      <c r="H70" s="182">
        <v>9.5873386165000005E-2</v>
      </c>
      <c r="I70" s="182">
        <v>0.11277339199999993</v>
      </c>
      <c r="J70" s="182">
        <v>0.18797935300000004</v>
      </c>
      <c r="K70" s="182">
        <v>0.30020323429999995</v>
      </c>
      <c r="L70" s="182">
        <v>2.0299210559999985E-3</v>
      </c>
      <c r="M70" s="182">
        <v>0.17889731799999997</v>
      </c>
      <c r="N70" s="182" t="s">
        <v>390</v>
      </c>
      <c r="O70" s="182" t="s">
        <v>390</v>
      </c>
      <c r="P70" s="182">
        <v>9.6021999999999996E-2</v>
      </c>
      <c r="Q70" s="182">
        <v>3.435E-4</v>
      </c>
      <c r="R70" s="182">
        <v>3.0100000000000001E-7</v>
      </c>
      <c r="S70" s="182" t="s">
        <v>390</v>
      </c>
      <c r="T70" s="182">
        <v>2E-3</v>
      </c>
      <c r="U70" s="182" t="s">
        <v>390</v>
      </c>
      <c r="V70" s="182">
        <v>2.7000000000000003E-2</v>
      </c>
      <c r="W70" s="182">
        <v>7.0000000000000001E-3</v>
      </c>
      <c r="X70" s="182" t="s">
        <v>390</v>
      </c>
      <c r="Y70" s="182" t="s">
        <v>390</v>
      </c>
      <c r="Z70" s="182" t="s">
        <v>390</v>
      </c>
      <c r="AA70" s="182" t="s">
        <v>390</v>
      </c>
      <c r="AB70" s="183">
        <v>4.9800000000000004E-2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0.88032255569999973</v>
      </c>
      <c r="F72" s="182">
        <v>1.268</v>
      </c>
      <c r="G72" s="182">
        <v>0.34291525024000002</v>
      </c>
      <c r="H72" s="182" t="s">
        <v>390</v>
      </c>
      <c r="I72" s="182">
        <v>0.97187052399999974</v>
      </c>
      <c r="J72" s="182">
        <v>1.3590018639999997</v>
      </c>
      <c r="K72" s="182">
        <v>1.6253075312399994</v>
      </c>
      <c r="L72" s="182">
        <v>3.4987338863999989E-3</v>
      </c>
      <c r="M72" s="182">
        <v>42.163366263</v>
      </c>
      <c r="N72" s="182">
        <v>5.0232430650163318</v>
      </c>
      <c r="O72" s="182">
        <v>0.28165142649868785</v>
      </c>
      <c r="P72" s="182">
        <v>0.38760430573219523</v>
      </c>
      <c r="Q72" s="182">
        <v>0.18202497211317908</v>
      </c>
      <c r="R72" s="182">
        <v>0.77275818750999992</v>
      </c>
      <c r="S72" s="182">
        <v>0.13616303460000001</v>
      </c>
      <c r="T72" s="182">
        <v>0.47177717340000003</v>
      </c>
      <c r="U72" s="182">
        <v>1.8517107599999999E-2</v>
      </c>
      <c r="V72" s="182">
        <v>13.203236504408832</v>
      </c>
      <c r="W72" s="182">
        <v>4.5259077973517892</v>
      </c>
      <c r="X72" s="182">
        <v>3.7465363437095755E-3</v>
      </c>
      <c r="Y72" s="182">
        <v>2.0885968157088059E-2</v>
      </c>
      <c r="Z72" s="182">
        <v>7.097987724926166E-3</v>
      </c>
      <c r="AA72" s="182">
        <v>9.5241934336829758E-4</v>
      </c>
      <c r="AB72" s="183">
        <v>3.2682911569092095E-2</v>
      </c>
      <c r="AC72" s="182" t="s">
        <v>439</v>
      </c>
      <c r="AD72" s="182">
        <v>0.21081759390716298</v>
      </c>
      <c r="AE72" s="184"/>
      <c r="AF72" s="191" t="s">
        <v>391</v>
      </c>
      <c r="AG72" s="191" t="s">
        <v>391</v>
      </c>
      <c r="AH72" s="191" t="s">
        <v>391</v>
      </c>
      <c r="AI72" s="191" t="s">
        <v>391</v>
      </c>
      <c r="AJ72" s="191" t="s">
        <v>391</v>
      </c>
      <c r="AK72" s="183">
        <v>6807.9195300000001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1.4809440000000001E-3</v>
      </c>
      <c r="J73" s="182">
        <v>2.0980040000000001E-3</v>
      </c>
      <c r="K73" s="182">
        <v>2.4682399999999996E-3</v>
      </c>
      <c r="L73" s="182">
        <v>1.4809440000000001E-4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2.0047299999999999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3.8328437000000007E-2</v>
      </c>
      <c r="J74" s="182">
        <v>4.414927950000002E-2</v>
      </c>
      <c r="K74" s="182">
        <v>4.8472436308000008E-2</v>
      </c>
      <c r="L74" s="182">
        <v>8.8155405100000012E-4</v>
      </c>
      <c r="M74" s="182" t="s">
        <v>390</v>
      </c>
      <c r="N74" s="182">
        <v>0.13653639471774459</v>
      </c>
      <c r="O74" s="182">
        <v>1.3474362539039098E-2</v>
      </c>
      <c r="P74" s="182">
        <v>4.8368994505834789E-2</v>
      </c>
      <c r="Q74" s="182">
        <v>1.2430315869512504E-2</v>
      </c>
      <c r="R74" s="182">
        <v>4.6181E-2</v>
      </c>
      <c r="S74" s="182">
        <v>2.2060000000000003E-2</v>
      </c>
      <c r="T74" s="182">
        <v>2.5600000000000002E-3</v>
      </c>
      <c r="U74" s="182" t="s">
        <v>390</v>
      </c>
      <c r="V74" s="182">
        <v>2.1240660886608729</v>
      </c>
      <c r="W74" s="182">
        <v>0.41332839892194873</v>
      </c>
      <c r="X74" s="182" t="s">
        <v>390</v>
      </c>
      <c r="Y74" s="182" t="s">
        <v>390</v>
      </c>
      <c r="Z74" s="182" t="s">
        <v>390</v>
      </c>
      <c r="AA74" s="182" t="s">
        <v>390</v>
      </c>
      <c r="AB74" s="182">
        <v>3.6351692801816271E-2</v>
      </c>
      <c r="AC74" s="182" t="s">
        <v>391</v>
      </c>
      <c r="AD74" s="182">
        <v>2.2285778928878403E-3</v>
      </c>
      <c r="AE74" s="184"/>
      <c r="AF74" s="191" t="s">
        <v>391</v>
      </c>
      <c r="AG74" s="191" t="s">
        <v>391</v>
      </c>
      <c r="AH74" s="191" t="s">
        <v>391</v>
      </c>
      <c r="AI74" s="191" t="s">
        <v>391</v>
      </c>
      <c r="AJ74" s="191" t="s">
        <v>391</v>
      </c>
      <c r="AK74" s="186">
        <v>76.885452999999998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3.6953999999999999E-5</v>
      </c>
      <c r="J75" s="194">
        <v>5.2352000000000003E-5</v>
      </c>
      <c r="K75" s="194">
        <v>6.1589999999999998E-5</v>
      </c>
      <c r="L75" s="194" t="s">
        <v>390</v>
      </c>
      <c r="M75" s="194" t="s">
        <v>390</v>
      </c>
      <c r="N75" s="194">
        <v>5.6784000000000001E-4</v>
      </c>
      <c r="O75" s="194">
        <v>1.3225999999999999E-3</v>
      </c>
      <c r="P75" s="194">
        <v>1.2149999999999999E-2</v>
      </c>
      <c r="Q75" s="194">
        <v>8.0329999999999996E-4</v>
      </c>
      <c r="R75" s="194" t="s">
        <v>390</v>
      </c>
      <c r="S75" s="194" t="s">
        <v>390</v>
      </c>
      <c r="T75" s="194" t="s">
        <v>390</v>
      </c>
      <c r="U75" s="194" t="s">
        <v>390</v>
      </c>
      <c r="V75" s="194">
        <v>3.9100000000000003E-2</v>
      </c>
      <c r="W75" s="194">
        <v>6.669E-4</v>
      </c>
      <c r="X75" s="194" t="s">
        <v>390</v>
      </c>
      <c r="Y75" s="194" t="s">
        <v>390</v>
      </c>
      <c r="Z75" s="194" t="s">
        <v>390</v>
      </c>
      <c r="AA75" s="194" t="s">
        <v>390</v>
      </c>
      <c r="AB75" s="183">
        <v>7.4439999999999997E-8</v>
      </c>
      <c r="AC75" s="194" t="s">
        <v>390</v>
      </c>
      <c r="AD75" s="194">
        <v>1.6059999999999999E-5</v>
      </c>
      <c r="AE75" s="184"/>
      <c r="AF75" s="191" t="s">
        <v>391</v>
      </c>
      <c r="AG75" s="191" t="s">
        <v>391</v>
      </c>
      <c r="AH75" s="191" t="s">
        <v>391</v>
      </c>
      <c r="AI75" s="191" t="s">
        <v>391</v>
      </c>
      <c r="AJ75" s="191" t="s">
        <v>391</v>
      </c>
      <c r="AK75" s="190">
        <v>8.4580000000000002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1.7224480000000001E-3</v>
      </c>
      <c r="J76" s="183">
        <v>1.9819309999999997E-3</v>
      </c>
      <c r="K76" s="183">
        <v>2.1764730099999995E-3</v>
      </c>
      <c r="L76" s="183" t="s">
        <v>390</v>
      </c>
      <c r="M76" s="182" t="s">
        <v>390</v>
      </c>
      <c r="N76" s="183">
        <v>0.602335544</v>
      </c>
      <c r="O76" s="183">
        <v>3.2113970999999998E-2</v>
      </c>
      <c r="P76" s="183">
        <v>6.4102270000000001E-4</v>
      </c>
      <c r="Q76" s="183">
        <v>0.27608672299999998</v>
      </c>
      <c r="R76" s="183">
        <v>4.3099999999999996E-3</v>
      </c>
      <c r="S76" s="183">
        <v>6.6E-3</v>
      </c>
      <c r="T76" s="183">
        <v>6.1599999999999997E-3</v>
      </c>
      <c r="U76" s="183">
        <v>2.0300000000000001E-3</v>
      </c>
      <c r="V76" s="183">
        <v>5.0000000000000001E-3</v>
      </c>
      <c r="W76" s="183">
        <v>0.5398537069999999</v>
      </c>
      <c r="X76" s="183" t="s">
        <v>390</v>
      </c>
      <c r="Y76" s="183" t="s">
        <v>390</v>
      </c>
      <c r="Z76" s="183" t="s">
        <v>390</v>
      </c>
      <c r="AA76" s="183" t="s">
        <v>390</v>
      </c>
      <c r="AB76" s="183">
        <v>1.9869012000000002E-3</v>
      </c>
      <c r="AC76" s="183" t="s">
        <v>390</v>
      </c>
      <c r="AD76" s="183">
        <v>6.3126532999999993E-6</v>
      </c>
      <c r="AE76" s="184"/>
      <c r="AF76" s="191" t="s">
        <v>391</v>
      </c>
      <c r="AG76" s="191" t="s">
        <v>391</v>
      </c>
      <c r="AH76" s="191" t="s">
        <v>391</v>
      </c>
      <c r="AI76" s="191" t="s">
        <v>391</v>
      </c>
      <c r="AJ76" s="191" t="s">
        <v>391</v>
      </c>
      <c r="AK76" s="183">
        <v>34.210999999999999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0.33819999999999995</v>
      </c>
      <c r="O77" s="194">
        <v>8.1879999999999994E-2</v>
      </c>
      <c r="P77" s="194">
        <v>5.3399999999999997E-4</v>
      </c>
      <c r="Q77" s="194">
        <v>1.0679999999999999E-2</v>
      </c>
      <c r="R77" s="194" t="s">
        <v>390</v>
      </c>
      <c r="S77" s="194" t="s">
        <v>390</v>
      </c>
      <c r="T77" s="194" t="s">
        <v>390</v>
      </c>
      <c r="U77" s="194" t="s">
        <v>390</v>
      </c>
      <c r="V77" s="194">
        <v>8.4971368260857535E-2</v>
      </c>
      <c r="W77" s="194">
        <v>1.7799999999999999E-3</v>
      </c>
      <c r="X77" s="194" t="s">
        <v>390</v>
      </c>
      <c r="Y77" s="194" t="s">
        <v>390</v>
      </c>
      <c r="Z77" s="194" t="s">
        <v>390</v>
      </c>
      <c r="AA77" s="194" t="s">
        <v>390</v>
      </c>
      <c r="AB77" s="183" t="s">
        <v>390</v>
      </c>
      <c r="AC77" s="194" t="s">
        <v>390</v>
      </c>
      <c r="AD77" s="194">
        <v>1.2815999999999999E-6</v>
      </c>
      <c r="AE77" s="184"/>
      <c r="AF77" s="191" t="s">
        <v>391</v>
      </c>
      <c r="AG77" s="191" t="s">
        <v>391</v>
      </c>
      <c r="AH77" s="191" t="s">
        <v>391</v>
      </c>
      <c r="AI77" s="191" t="s">
        <v>391</v>
      </c>
      <c r="AJ77" s="191" t="s">
        <v>391</v>
      </c>
      <c r="AK77" s="186">
        <v>0.35599999999999998</v>
      </c>
      <c r="AL77" s="160" t="s">
        <v>196</v>
      </c>
    </row>
    <row r="78" spans="1:38" s="2" customFormat="1" ht="24.75" customHeight="1" thickBot="1" x14ac:dyDescent="0.3">
      <c r="A78" s="120" t="s">
        <v>53</v>
      </c>
      <c r="B78" s="120" t="s">
        <v>197</v>
      </c>
      <c r="C78" s="121" t="s">
        <v>198</v>
      </c>
      <c r="D78" s="181"/>
      <c r="E78" s="182" t="s">
        <v>390</v>
      </c>
      <c r="F78" s="182" t="s">
        <v>390</v>
      </c>
      <c r="G78" s="182">
        <v>9.21516E-7</v>
      </c>
      <c r="H78" s="182" t="s">
        <v>390</v>
      </c>
      <c r="I78" s="182">
        <v>4.1577331751999995E-5</v>
      </c>
      <c r="J78" s="182">
        <v>5.4666491748000001E-5</v>
      </c>
      <c r="K78" s="182">
        <v>6.9995507999999999E-5</v>
      </c>
      <c r="L78" s="182">
        <v>4.1577331751999998E-8</v>
      </c>
      <c r="M78" s="182" t="s">
        <v>390</v>
      </c>
      <c r="N78" s="182">
        <v>1.5477699999999999E-4</v>
      </c>
      <c r="O78" s="182">
        <v>1.84585E-4</v>
      </c>
      <c r="P78" s="182">
        <v>1.9504E-4</v>
      </c>
      <c r="Q78" s="182">
        <v>3.7499E-3</v>
      </c>
      <c r="R78" s="182" t="s">
        <v>390</v>
      </c>
      <c r="S78" s="182">
        <v>4.7806599999999999E-3</v>
      </c>
      <c r="T78" s="182">
        <v>1.1023999999999999E-3</v>
      </c>
      <c r="U78" s="182" t="s">
        <v>390</v>
      </c>
      <c r="V78" s="182">
        <v>1.3041837000000001E-2</v>
      </c>
      <c r="W78" s="182">
        <v>0.42400000000000004</v>
      </c>
      <c r="X78" s="182" t="s">
        <v>390</v>
      </c>
      <c r="Y78" s="182" t="s">
        <v>390</v>
      </c>
      <c r="Z78" s="182" t="s">
        <v>390</v>
      </c>
      <c r="AA78" s="182" t="s">
        <v>390</v>
      </c>
      <c r="AB78" s="183">
        <v>2.1135799999999998E-5</v>
      </c>
      <c r="AC78" s="182" t="s">
        <v>390</v>
      </c>
      <c r="AD78" s="182">
        <v>3.1376000000000006E-5</v>
      </c>
      <c r="AE78" s="184"/>
      <c r="AF78" s="186" t="s">
        <v>391</v>
      </c>
      <c r="AG78" s="186" t="s">
        <v>391</v>
      </c>
      <c r="AH78" s="186" t="s">
        <v>391</v>
      </c>
      <c r="AI78" s="186" t="s">
        <v>391</v>
      </c>
      <c r="AJ78" s="186" t="s">
        <v>391</v>
      </c>
      <c r="AK78" s="186">
        <v>8.48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0.21779340119499999</v>
      </c>
      <c r="F80" s="182">
        <v>0.19604450632399992</v>
      </c>
      <c r="G80" s="182">
        <v>0.30596874824879999</v>
      </c>
      <c r="H80" s="182">
        <v>6.0002000000000007E-3</v>
      </c>
      <c r="I80" s="182">
        <v>3.1816364668247991E-2</v>
      </c>
      <c r="J80" s="182">
        <v>5.2190673508251975E-2</v>
      </c>
      <c r="K80" s="182">
        <v>7.2699426880000001E-2</v>
      </c>
      <c r="L80" s="182">
        <v>7.4953476682480034E-6</v>
      </c>
      <c r="M80" s="182">
        <v>0.24139815511700005</v>
      </c>
      <c r="N80" s="183">
        <v>0.32100559999999995</v>
      </c>
      <c r="O80" s="183">
        <v>3.2893299399999998E-3</v>
      </c>
      <c r="P80" s="183">
        <v>5.5494000000000008E-4</v>
      </c>
      <c r="Q80" s="183">
        <v>1.8137999999999997E-4</v>
      </c>
      <c r="R80" s="183">
        <v>0.22178381260000002</v>
      </c>
      <c r="S80" s="183">
        <v>8.8310990000000006E-2</v>
      </c>
      <c r="T80" s="183">
        <v>0.41782184840000014</v>
      </c>
      <c r="U80" s="183" t="s">
        <v>390</v>
      </c>
      <c r="V80" s="183">
        <v>4.7895465159999997</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12.387226799999999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0.55466000000000004</v>
      </c>
      <c r="G83" s="183" t="s">
        <v>390</v>
      </c>
      <c r="H83" s="183" t="s">
        <v>391</v>
      </c>
      <c r="I83" s="183">
        <v>8.7636280000000011E-2</v>
      </c>
      <c r="J83" s="183">
        <v>0.58572096000000007</v>
      </c>
      <c r="K83" s="183">
        <v>2.0522420000000001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1.542</v>
      </c>
      <c r="AL83" s="160" t="s">
        <v>385</v>
      </c>
    </row>
    <row r="84" spans="1:38" s="2" customFormat="1" ht="24.75" customHeight="1" thickBot="1" x14ac:dyDescent="0.3">
      <c r="A84" s="120" t="s">
        <v>53</v>
      </c>
      <c r="B84" s="129" t="s">
        <v>213</v>
      </c>
      <c r="C84" s="130" t="s">
        <v>214</v>
      </c>
      <c r="D84" s="122"/>
      <c r="E84" s="183" t="s">
        <v>390</v>
      </c>
      <c r="F84" s="183">
        <v>2.3533E-3</v>
      </c>
      <c r="G84" s="183" t="s">
        <v>391</v>
      </c>
      <c r="H84" s="183" t="s">
        <v>391</v>
      </c>
      <c r="I84" s="183">
        <v>2.1199500000000002E-3</v>
      </c>
      <c r="J84" s="183">
        <v>3.0032629999999999E-3</v>
      </c>
      <c r="K84" s="183">
        <v>3.5332499999999999E-3</v>
      </c>
      <c r="L84" s="183">
        <v>2.7559349999999999E-7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35.884773199999998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16.181000000000001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6.4270250999999973E-2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14.05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4.6420000000000003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10.722</v>
      </c>
      <c r="G90" s="183" t="s">
        <v>391</v>
      </c>
      <c r="H90" s="183" t="s">
        <v>391</v>
      </c>
      <c r="I90" s="183">
        <v>4.5453599999999995E-5</v>
      </c>
      <c r="J90" s="183">
        <v>6.8180399999999994E-4</v>
      </c>
      <c r="K90" s="183">
        <v>8.3331599999999996E-4</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4.4278789830000005E-2</v>
      </c>
      <c r="F91" s="183">
        <v>0.188983749274</v>
      </c>
      <c r="G91" s="183">
        <v>5.3435427000000004E-3</v>
      </c>
      <c r="H91" s="183">
        <v>0.1010265618775</v>
      </c>
      <c r="I91" s="183">
        <v>0.74918310285</v>
      </c>
      <c r="J91" s="183">
        <v>0.83407819515000003</v>
      </c>
      <c r="K91" s="183">
        <v>0.8516128005000001</v>
      </c>
      <c r="L91" s="183" t="s">
        <v>390</v>
      </c>
      <c r="M91" s="183">
        <v>1.353991719485</v>
      </c>
      <c r="N91" s="183">
        <v>1.38719784</v>
      </c>
      <c r="O91" s="183">
        <v>0.13407493899</v>
      </c>
      <c r="P91" s="183">
        <v>1.00854945E-4</v>
      </c>
      <c r="Q91" s="183">
        <v>2.3532820500000002E-3</v>
      </c>
      <c r="R91" s="183">
        <v>2.7602405999999999E-2</v>
      </c>
      <c r="S91" s="183">
        <v>0.91706318918999985</v>
      </c>
      <c r="T91" s="183">
        <v>0.118809674595</v>
      </c>
      <c r="U91" s="183" t="s">
        <v>390</v>
      </c>
      <c r="V91" s="183">
        <v>0.52576822459499994</v>
      </c>
      <c r="W91" s="183">
        <v>2.434374985E-3</v>
      </c>
      <c r="X91" s="183">
        <v>2.7021562333500002E-3</v>
      </c>
      <c r="Y91" s="183">
        <v>1.09546874325E-3</v>
      </c>
      <c r="Z91" s="183">
        <v>1.09546874325E-3</v>
      </c>
      <c r="AA91" s="183">
        <v>1.09546874325E-3</v>
      </c>
      <c r="AB91" s="183">
        <v>5.9885624631000004E-3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5.3000000000000001E-5</v>
      </c>
      <c r="G92" s="194">
        <v>3.7009199999999999E-2</v>
      </c>
      <c r="H92" s="194" t="s">
        <v>390</v>
      </c>
      <c r="I92" s="194">
        <v>6.1760389999999978E-3</v>
      </c>
      <c r="J92" s="194">
        <v>8.9556739999999951E-3</v>
      </c>
      <c r="K92" s="194">
        <v>1.4260137850000002E-2</v>
      </c>
      <c r="L92" s="194">
        <v>1.6057701399999993E-4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706.31071899999995</v>
      </c>
      <c r="AL92" s="160" t="s">
        <v>231</v>
      </c>
    </row>
    <row r="93" spans="1:38" s="2" customFormat="1" ht="24.75" customHeight="1" thickBot="1" x14ac:dyDescent="0.3">
      <c r="A93" s="120" t="s">
        <v>53</v>
      </c>
      <c r="B93" s="123" t="s">
        <v>232</v>
      </c>
      <c r="C93" s="121" t="s">
        <v>405</v>
      </c>
      <c r="D93" s="189"/>
      <c r="E93" s="194" t="s">
        <v>391</v>
      </c>
      <c r="F93" s="182">
        <v>3.1542113747000005</v>
      </c>
      <c r="G93" s="194" t="s">
        <v>391</v>
      </c>
      <c r="H93" s="194" t="s">
        <v>391</v>
      </c>
      <c r="I93" s="182">
        <v>1.4835913967213116E-2</v>
      </c>
      <c r="J93" s="182">
        <v>3.9347424000000006E-2</v>
      </c>
      <c r="K93" s="182">
        <v>6.4503973770491815E-2</v>
      </c>
      <c r="L93" s="182" t="s">
        <v>390</v>
      </c>
      <c r="M93" s="194" t="s">
        <v>391</v>
      </c>
      <c r="N93" s="194" t="s">
        <v>391</v>
      </c>
      <c r="O93" s="194" t="s">
        <v>391</v>
      </c>
      <c r="P93" s="194" t="s">
        <v>391</v>
      </c>
      <c r="Q93" s="194" t="s">
        <v>391</v>
      </c>
      <c r="R93" s="194" t="s">
        <v>391</v>
      </c>
      <c r="S93" s="194" t="s">
        <v>391</v>
      </c>
      <c r="T93" s="194" t="s">
        <v>391</v>
      </c>
      <c r="U93" s="194" t="s">
        <v>391</v>
      </c>
      <c r="V93" s="194" t="s">
        <v>391</v>
      </c>
      <c r="W93" s="194">
        <v>0.55630522705165619</v>
      </c>
      <c r="X93" s="194" t="s">
        <v>391</v>
      </c>
      <c r="Y93" s="194" t="s">
        <v>391</v>
      </c>
      <c r="Z93" s="194" t="s">
        <v>391</v>
      </c>
      <c r="AA93" s="194" t="s">
        <v>391</v>
      </c>
      <c r="AB93" s="183">
        <v>1.5833302616085598E-4</v>
      </c>
      <c r="AC93" s="194">
        <v>0.11126104541033123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3.8968671999999996E-2</v>
      </c>
      <c r="G95" s="195" t="s">
        <v>390</v>
      </c>
      <c r="H95" s="195" t="s">
        <v>390</v>
      </c>
      <c r="I95" s="182">
        <v>0.12855537299999978</v>
      </c>
      <c r="J95" s="182">
        <v>0.21909195800000036</v>
      </c>
      <c r="K95" s="182">
        <v>0.35037580889999936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1.5067399799999999E-2</v>
      </c>
      <c r="F98" s="182">
        <v>9.8745644499999979E-2</v>
      </c>
      <c r="G98" s="182">
        <v>4.7485727999999998E-3</v>
      </c>
      <c r="H98" s="182">
        <v>1.6331524700000002E-2</v>
      </c>
      <c r="I98" s="182">
        <v>0.16577742999999989</v>
      </c>
      <c r="J98" s="182">
        <v>0.25975174100000004</v>
      </c>
      <c r="K98" s="182">
        <v>0.35491096268158945</v>
      </c>
      <c r="L98" s="182" t="s">
        <v>391</v>
      </c>
      <c r="M98" s="182">
        <v>2.6768988000000004E-2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0.24803657558384648</v>
      </c>
      <c r="F99" s="183">
        <v>7.0983719094272377</v>
      </c>
      <c r="G99" s="183" t="s">
        <v>391</v>
      </c>
      <c r="H99" s="183">
        <v>9.6451706583546954</v>
      </c>
      <c r="I99" s="183">
        <v>0.16824308999999998</v>
      </c>
      <c r="J99" s="183">
        <v>0.25851986999999998</v>
      </c>
      <c r="K99" s="183">
        <v>0.56628162000000004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410.34899999999999</v>
      </c>
      <c r="AL99" s="160" t="s">
        <v>245</v>
      </c>
    </row>
    <row r="100" spans="1:38" s="2" customFormat="1" ht="24.75" customHeight="1" thickBot="1" x14ac:dyDescent="0.3">
      <c r="A100" s="120" t="s">
        <v>243</v>
      </c>
      <c r="B100" s="120" t="s">
        <v>246</v>
      </c>
      <c r="C100" s="121" t="s">
        <v>408</v>
      </c>
      <c r="D100" s="196"/>
      <c r="E100" s="197">
        <v>0.29194331296099651</v>
      </c>
      <c r="F100" s="183">
        <v>10.151356149732962</v>
      </c>
      <c r="G100" s="183" t="s">
        <v>391</v>
      </c>
      <c r="H100" s="183">
        <v>9.7921780158153737</v>
      </c>
      <c r="I100" s="183">
        <v>0.17658846</v>
      </c>
      <c r="J100" s="183">
        <v>0.26488268999999998</v>
      </c>
      <c r="K100" s="183">
        <v>0.57881773000000003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981.04700000000003</v>
      </c>
      <c r="AL100" s="160" t="s">
        <v>245</v>
      </c>
    </row>
    <row r="101" spans="1:38" s="2" customFormat="1" ht="24.75" customHeight="1" thickBot="1" x14ac:dyDescent="0.3">
      <c r="A101" s="120" t="s">
        <v>243</v>
      </c>
      <c r="B101" s="120" t="s">
        <v>247</v>
      </c>
      <c r="C101" s="121" t="s">
        <v>248</v>
      </c>
      <c r="D101" s="196"/>
      <c r="E101" s="197">
        <v>6.9165961744000019E-3</v>
      </c>
      <c r="F101" s="183">
        <v>9.803500361899839E-2</v>
      </c>
      <c r="G101" s="183" t="s">
        <v>391</v>
      </c>
      <c r="H101" s="183">
        <v>0.191630123492225</v>
      </c>
      <c r="I101" s="183">
        <v>3.3782000000000005E-3</v>
      </c>
      <c r="J101" s="183">
        <v>1.0134600000000001E-2</v>
      </c>
      <c r="K101" s="183">
        <v>2.3647400000000002E-2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168.91</v>
      </c>
      <c r="AL101" s="160" t="s">
        <v>245</v>
      </c>
    </row>
    <row r="102" spans="1:38" s="2" customFormat="1" ht="24.75" customHeight="1" thickBot="1" x14ac:dyDescent="0.3">
      <c r="A102" s="120" t="s">
        <v>243</v>
      </c>
      <c r="B102" s="120" t="s">
        <v>249</v>
      </c>
      <c r="C102" s="121" t="s">
        <v>409</v>
      </c>
      <c r="D102" s="196"/>
      <c r="E102" s="197">
        <v>0.12145161748001908</v>
      </c>
      <c r="F102" s="183">
        <v>1.5210474770761053</v>
      </c>
      <c r="G102" s="183" t="s">
        <v>391</v>
      </c>
      <c r="H102" s="183">
        <v>10.434540512755053</v>
      </c>
      <c r="I102" s="183">
        <v>1.8267725999999998E-2</v>
      </c>
      <c r="J102" s="183">
        <v>0.40589737000000004</v>
      </c>
      <c r="K102" s="183">
        <v>2.8337728800000002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2830.415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5.8182498057142911E-5</v>
      </c>
      <c r="F104" s="183">
        <v>6.2351402400000048E-4</v>
      </c>
      <c r="G104" s="183" t="s">
        <v>391</v>
      </c>
      <c r="H104" s="183">
        <v>1.4355480854857155E-3</v>
      </c>
      <c r="I104" s="183">
        <v>3.2000000000000003E-4</v>
      </c>
      <c r="J104" s="183">
        <v>9.6000000000000002E-4</v>
      </c>
      <c r="K104" s="183">
        <v>2.2399999999999998E-3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16</v>
      </c>
      <c r="AL104" s="160" t="s">
        <v>245</v>
      </c>
    </row>
    <row r="105" spans="1:38" s="2" customFormat="1" ht="24.75" customHeight="1" thickBot="1" x14ac:dyDescent="0.3">
      <c r="A105" s="120" t="s">
        <v>243</v>
      </c>
      <c r="B105" s="120" t="s">
        <v>254</v>
      </c>
      <c r="C105" s="121" t="s">
        <v>255</v>
      </c>
      <c r="D105" s="196"/>
      <c r="E105" s="197">
        <v>4.6863096685714458E-4</v>
      </c>
      <c r="F105" s="183">
        <v>1.1444132264290951E-2</v>
      </c>
      <c r="G105" s="183" t="s">
        <v>391</v>
      </c>
      <c r="H105" s="183">
        <v>1.3503384822857189E-2</v>
      </c>
      <c r="I105" s="183">
        <v>3.3600000000000006E-3</v>
      </c>
      <c r="J105" s="183">
        <v>5.28E-3</v>
      </c>
      <c r="K105" s="183">
        <v>1.1520000000000001E-2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24</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1.2689371771343827E-2</v>
      </c>
      <c r="F107" s="183">
        <v>0.26501767948038785</v>
      </c>
      <c r="G107" s="183" t="s">
        <v>391</v>
      </c>
      <c r="H107" s="183">
        <v>1.462735883365067</v>
      </c>
      <c r="I107" s="183">
        <v>1.9425972000000003E-2</v>
      </c>
      <c r="J107" s="183">
        <v>0.25901296000000001</v>
      </c>
      <c r="K107" s="183">
        <v>1.2303115600000001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6475.3239999999996</v>
      </c>
      <c r="AL107" s="160" t="s">
        <v>245</v>
      </c>
    </row>
    <row r="108" spans="1:38" s="2" customFormat="1" ht="24.75" customHeight="1" thickBot="1" x14ac:dyDescent="0.3">
      <c r="A108" s="132" t="s">
        <v>243</v>
      </c>
      <c r="B108" s="120" t="s">
        <v>259</v>
      </c>
      <c r="C108" s="133" t="s">
        <v>411</v>
      </c>
      <c r="D108" s="196"/>
      <c r="E108" s="197">
        <v>0.1006042003415408</v>
      </c>
      <c r="F108" s="183">
        <v>2.2353682686551632</v>
      </c>
      <c r="G108" s="183" t="s">
        <v>391</v>
      </c>
      <c r="H108" s="183">
        <v>2.1596428543850807</v>
      </c>
      <c r="I108" s="183">
        <v>3.4247650000000004E-2</v>
      </c>
      <c r="J108" s="183">
        <v>0.34247650000000002</v>
      </c>
      <c r="K108" s="183">
        <v>0.68495300000000003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17123.825000000001</v>
      </c>
      <c r="AL108" s="160" t="s">
        <v>245</v>
      </c>
    </row>
    <row r="109" spans="1:38" s="2" customFormat="1" ht="24.75" customHeight="1" thickBot="1" x14ac:dyDescent="0.3">
      <c r="A109" s="132" t="s">
        <v>243</v>
      </c>
      <c r="B109" s="120" t="s">
        <v>260</v>
      </c>
      <c r="C109" s="133" t="s">
        <v>412</v>
      </c>
      <c r="D109" s="196"/>
      <c r="E109" s="197">
        <v>8.6136511091284649E-3</v>
      </c>
      <c r="F109" s="183">
        <v>0.15299184487880998</v>
      </c>
      <c r="G109" s="183" t="s">
        <v>391</v>
      </c>
      <c r="H109" s="183">
        <v>0.24531849306248693</v>
      </c>
      <c r="I109" s="183">
        <v>1.13258E-2</v>
      </c>
      <c r="J109" s="183">
        <v>6.2291900000000004E-2</v>
      </c>
      <c r="K109" s="183">
        <v>6.2291900000000004E-2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566.29</v>
      </c>
      <c r="AL109" s="160" t="s">
        <v>245</v>
      </c>
    </row>
    <row r="110" spans="1:38" s="2" customFormat="1" ht="24.75" customHeight="1" thickBot="1" x14ac:dyDescent="0.3">
      <c r="A110" s="132" t="s">
        <v>243</v>
      </c>
      <c r="B110" s="120" t="s">
        <v>261</v>
      </c>
      <c r="C110" s="134" t="s">
        <v>413</v>
      </c>
      <c r="D110" s="196"/>
      <c r="E110" s="197">
        <v>1.9960467275347994E-3</v>
      </c>
      <c r="F110" s="183">
        <v>2.6000411384886842E-2</v>
      </c>
      <c r="G110" s="183" t="s">
        <v>391</v>
      </c>
      <c r="H110" s="183">
        <v>4.6988920447340377E-2</v>
      </c>
      <c r="I110" s="183">
        <v>8.6960300000000004E-3</v>
      </c>
      <c r="J110" s="183">
        <v>6.1361540000000006E-2</v>
      </c>
      <c r="K110" s="183">
        <v>6.1361540000000006E-2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426.64600000000002</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11.932</v>
      </c>
      <c r="F112" s="183" t="s">
        <v>390</v>
      </c>
      <c r="G112" s="183" t="s">
        <v>391</v>
      </c>
      <c r="H112" s="183">
        <v>23.377800000000001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298.3</v>
      </c>
      <c r="AL112" s="160" t="s">
        <v>430</v>
      </c>
    </row>
    <row r="113" spans="1:38" s="2" customFormat="1" ht="24.75" customHeight="1" thickBot="1" x14ac:dyDescent="0.3">
      <c r="A113" s="120" t="s">
        <v>263</v>
      </c>
      <c r="B113" s="135" t="s">
        <v>266</v>
      </c>
      <c r="C113" s="136" t="s">
        <v>267</v>
      </c>
      <c r="D113" s="181"/>
      <c r="E113" s="182">
        <v>4.0000062854769434</v>
      </c>
      <c r="F113" s="183">
        <v>11.769612590844629</v>
      </c>
      <c r="G113" s="183" t="s">
        <v>391</v>
      </c>
      <c r="H113" s="183">
        <v>14.19177046025643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100.00015713692356</v>
      </c>
      <c r="AL113" s="160" t="s">
        <v>385</v>
      </c>
    </row>
    <row r="114" spans="1:38" s="2" customFormat="1" ht="24.75" customHeight="1" thickBot="1" x14ac:dyDescent="0.3">
      <c r="A114" s="120" t="s">
        <v>263</v>
      </c>
      <c r="B114" s="135" t="s">
        <v>268</v>
      </c>
      <c r="C114" s="136" t="s">
        <v>415</v>
      </c>
      <c r="D114" s="181"/>
      <c r="E114" s="182">
        <v>8.1916520000000007E-2</v>
      </c>
      <c r="F114" s="183" t="s">
        <v>391</v>
      </c>
      <c r="G114" s="183" t="s">
        <v>391</v>
      </c>
      <c r="H114" s="183">
        <v>0.26622868999999999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2.0479129999999999</v>
      </c>
      <c r="AL114" s="160" t="s">
        <v>385</v>
      </c>
    </row>
    <row r="115" spans="1:38" s="2" customFormat="1" ht="24.75" customHeight="1" thickBot="1" x14ac:dyDescent="0.3">
      <c r="A115" s="120" t="s">
        <v>263</v>
      </c>
      <c r="B115" s="135" t="s">
        <v>269</v>
      </c>
      <c r="C115" s="136" t="s">
        <v>270</v>
      </c>
      <c r="D115" s="181"/>
      <c r="E115" s="182">
        <v>6.4382601811862311E-2</v>
      </c>
      <c r="F115" s="183" t="s">
        <v>391</v>
      </c>
      <c r="G115" s="183" t="s">
        <v>391</v>
      </c>
      <c r="H115" s="183">
        <v>0.12876520362372462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1.6095650452965578</v>
      </c>
      <c r="AL115" s="160" t="s">
        <v>385</v>
      </c>
    </row>
    <row r="116" spans="1:38" s="2" customFormat="1" ht="24.75" customHeight="1" thickBot="1" x14ac:dyDescent="0.3">
      <c r="A116" s="120" t="s">
        <v>263</v>
      </c>
      <c r="B116" s="120" t="s">
        <v>271</v>
      </c>
      <c r="C116" s="125" t="s">
        <v>416</v>
      </c>
      <c r="D116" s="181" t="s">
        <v>424</v>
      </c>
      <c r="E116" s="182">
        <v>0.68306524024636461</v>
      </c>
      <c r="F116" s="183">
        <v>3.5868545129754348E-2</v>
      </c>
      <c r="G116" s="183" t="s">
        <v>391</v>
      </c>
      <c r="H116" s="183">
        <v>1.8662666786236315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16.336574010596614</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4.0010489485643568</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0.4023329801404873</v>
      </c>
      <c r="J119" s="183">
        <v>7.199472622341454</v>
      </c>
      <c r="K119" s="183">
        <v>7.199472622341454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1.6561468261118397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0.30802250000000003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1.951397</v>
      </c>
      <c r="G125" s="187" t="s">
        <v>391</v>
      </c>
      <c r="H125" s="183" t="s">
        <v>390</v>
      </c>
      <c r="I125" s="183">
        <v>1.6323989467499997E-4</v>
      </c>
      <c r="J125" s="183">
        <v>1.083319301025E-3</v>
      </c>
      <c r="K125" s="183">
        <v>2.2903051889249996E-3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4946.6634749999994</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9.0285820320000001E-2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376.19091800000001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8.5814901142438324E-2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2.5427999999999999E-2</v>
      </c>
      <c r="F133" s="183">
        <v>7.3400000000000017E-4</v>
      </c>
      <c r="G133" s="183">
        <v>2.5340000000000002E-3</v>
      </c>
      <c r="H133" s="183" t="s">
        <v>391</v>
      </c>
      <c r="I133" s="183">
        <v>2.6711999999999994E-3</v>
      </c>
      <c r="J133" s="183">
        <v>4.5791999999999985E-3</v>
      </c>
      <c r="K133" s="183">
        <v>7.6320000000000025E-3</v>
      </c>
      <c r="L133" s="183" t="s">
        <v>390</v>
      </c>
      <c r="M133" s="183">
        <v>6.3939999999999995E-3</v>
      </c>
      <c r="N133" s="183">
        <v>2.6708982300000001E-3</v>
      </c>
      <c r="O133" s="183">
        <v>4.4737322999999994E-4</v>
      </c>
      <c r="P133" s="183">
        <v>0.13252208999999998</v>
      </c>
      <c r="Q133" s="183">
        <v>1.2104870100000001E-3</v>
      </c>
      <c r="R133" s="183">
        <v>1.20603996E-3</v>
      </c>
      <c r="S133" s="183">
        <v>1.1055366299999999E-3</v>
      </c>
      <c r="T133" s="183">
        <v>1.54134753E-3</v>
      </c>
      <c r="U133" s="183">
        <v>1.75925298E-3</v>
      </c>
      <c r="V133" s="183">
        <v>1.4241232920000001E-2</v>
      </c>
      <c r="W133" s="183">
        <v>2.4014069999999999E-3</v>
      </c>
      <c r="X133" s="183">
        <v>1.1740211999999999E-6</v>
      </c>
      <c r="Y133" s="183">
        <v>6.4126461000000006E-7</v>
      </c>
      <c r="Z133" s="183">
        <v>5.7278004000000006E-7</v>
      </c>
      <c r="AA133" s="183">
        <v>6.2169758999999995E-7</v>
      </c>
      <c r="AB133" s="183">
        <v>3.0097634399999999E-6</v>
      </c>
      <c r="AC133" s="183">
        <v>1.334115E-2</v>
      </c>
      <c r="AD133" s="183">
        <v>3.6465809999999994E-2</v>
      </c>
      <c r="AE133" s="184"/>
      <c r="AF133" s="191" t="s">
        <v>391</v>
      </c>
      <c r="AG133" s="191" t="s">
        <v>391</v>
      </c>
      <c r="AH133" s="191">
        <v>5.0870370999999999</v>
      </c>
      <c r="AI133" s="191" t="s">
        <v>391</v>
      </c>
      <c r="AJ133" s="191" t="s">
        <v>391</v>
      </c>
      <c r="AK133" s="183">
        <v>88941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0.45555054961965002</v>
      </c>
      <c r="F135" s="182">
        <v>0.17620351447552499</v>
      </c>
      <c r="G135" s="182">
        <v>1.5758037879925E-2</v>
      </c>
      <c r="H135" s="182" t="s">
        <v>390</v>
      </c>
      <c r="I135" s="182">
        <v>0.60023798833532505</v>
      </c>
      <c r="J135" s="182">
        <v>0.646079553076925</v>
      </c>
      <c r="K135" s="182">
        <v>0.66470268875319993</v>
      </c>
      <c r="L135" s="182">
        <v>0.25209995510083649</v>
      </c>
      <c r="M135" s="182">
        <v>7.997920498511025</v>
      </c>
      <c r="N135" s="182">
        <v>7.0194896010575006E-2</v>
      </c>
      <c r="O135" s="182">
        <v>1.432548898175E-2</v>
      </c>
      <c r="P135" s="182" t="s">
        <v>390</v>
      </c>
      <c r="Q135" s="182">
        <v>5.8734504825174991E-2</v>
      </c>
      <c r="R135" s="182">
        <v>1.4325488981749999E-3</v>
      </c>
      <c r="S135" s="182">
        <v>2.86509779635E-2</v>
      </c>
      <c r="T135" s="182" t="s">
        <v>390</v>
      </c>
      <c r="U135" s="182">
        <v>1.0027842287225001E-2</v>
      </c>
      <c r="V135" s="182">
        <v>2.511258218500775</v>
      </c>
      <c r="W135" s="182">
        <v>1.4325488981750001</v>
      </c>
      <c r="X135" s="182">
        <v>0.33378389327477503</v>
      </c>
      <c r="Y135" s="182">
        <v>0.66327013985502503</v>
      </c>
      <c r="Z135" s="182">
        <v>0.81368777416339999</v>
      </c>
      <c r="AA135" s="182" t="s">
        <v>390</v>
      </c>
      <c r="AB135" s="183">
        <v>1.8107418072932</v>
      </c>
      <c r="AC135" s="182" t="s">
        <v>390</v>
      </c>
      <c r="AD135" s="182" t="s">
        <v>391</v>
      </c>
      <c r="AE135" s="184"/>
      <c r="AF135" s="191" t="s">
        <v>391</v>
      </c>
      <c r="AG135" s="191" t="s">
        <v>391</v>
      </c>
      <c r="AH135" s="191" t="s">
        <v>391</v>
      </c>
      <c r="AI135" s="191" t="s">
        <v>391</v>
      </c>
      <c r="AJ135" s="191" t="s">
        <v>391</v>
      </c>
      <c r="AK135" s="186">
        <v>143.25488981749999</v>
      </c>
      <c r="AL135" s="160" t="s">
        <v>385</v>
      </c>
    </row>
    <row r="136" spans="1:38" s="2" customFormat="1" ht="24.75" customHeight="1" thickBot="1" x14ac:dyDescent="0.3">
      <c r="A136" s="120" t="s">
        <v>288</v>
      </c>
      <c r="B136" s="120" t="s">
        <v>313</v>
      </c>
      <c r="C136" s="121" t="s">
        <v>314</v>
      </c>
      <c r="D136" s="181"/>
      <c r="E136" s="182" t="s">
        <v>391</v>
      </c>
      <c r="F136" s="183">
        <v>5.1112949999999992E-3</v>
      </c>
      <c r="G136" s="182" t="s">
        <v>391</v>
      </c>
      <c r="H136" s="183">
        <v>0.19931769599999999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2.6786699999999997E-3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7.7771135999999991E-4</v>
      </c>
      <c r="F139" s="183">
        <v>2.5133436742000002E-2</v>
      </c>
      <c r="G139" s="183">
        <v>3.8885570000000002E-6</v>
      </c>
      <c r="H139" s="183">
        <v>8.4040999999999999E-4</v>
      </c>
      <c r="I139" s="183">
        <v>0.37934489799999993</v>
      </c>
      <c r="J139" s="183">
        <v>0.37947331699999992</v>
      </c>
      <c r="K139" s="183">
        <v>0.37967878859799992</v>
      </c>
      <c r="L139" s="183" t="s">
        <v>390</v>
      </c>
      <c r="M139" s="183">
        <v>1.2961856E-4</v>
      </c>
      <c r="N139" s="183">
        <v>1.09706E-3</v>
      </c>
      <c r="O139" s="183">
        <v>2.2091400000000005E-3</v>
      </c>
      <c r="P139" s="183">
        <v>1.2755940000000002E-2</v>
      </c>
      <c r="Q139" s="183">
        <v>3.4927299999999994E-3</v>
      </c>
      <c r="R139" s="183">
        <v>3.3362399999999999E-3</v>
      </c>
      <c r="S139" s="183">
        <v>7.7777299999999992E-3</v>
      </c>
      <c r="T139" s="183" t="s">
        <v>390</v>
      </c>
      <c r="U139" s="183" t="s">
        <v>390</v>
      </c>
      <c r="V139" s="183" t="s">
        <v>390</v>
      </c>
      <c r="W139" s="183">
        <v>3.8672854399999994</v>
      </c>
      <c r="X139" s="183" t="s">
        <v>390</v>
      </c>
      <c r="Y139" s="183" t="s">
        <v>390</v>
      </c>
      <c r="Z139" s="183" t="s">
        <v>390</v>
      </c>
      <c r="AA139" s="183" t="s">
        <v>390</v>
      </c>
      <c r="AB139" s="183">
        <v>4.7154999999999998E-5</v>
      </c>
      <c r="AC139" s="183" t="s">
        <v>390</v>
      </c>
      <c r="AD139" s="183">
        <v>1.0585780000000001E-7</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295.91056434966225</v>
      </c>
      <c r="F141" s="19">
        <f t="shared" ref="F141:AD141" si="0">SUM(F14:F140)</f>
        <v>370.07034402764219</v>
      </c>
      <c r="G141" s="19">
        <f t="shared" si="0"/>
        <v>212.06728751474552</v>
      </c>
      <c r="H141" s="19">
        <f t="shared" si="0"/>
        <v>81.037449671414805</v>
      </c>
      <c r="I141" s="19">
        <f t="shared" si="0"/>
        <v>72.346314885484588</v>
      </c>
      <c r="J141" s="19">
        <f t="shared" si="0"/>
        <v>91.895880668274131</v>
      </c>
      <c r="K141" s="19">
        <f t="shared" si="0"/>
        <v>115.40301365917296</v>
      </c>
      <c r="L141" s="19">
        <f t="shared" si="0"/>
        <v>8.3666264717191758</v>
      </c>
      <c r="M141" s="19">
        <f t="shared" si="0"/>
        <v>1243.1383697471078</v>
      </c>
      <c r="N141" s="19">
        <f t="shared" si="0"/>
        <v>43.850346215320563</v>
      </c>
      <c r="O141" s="19">
        <f t="shared" si="0"/>
        <v>1.7651187751427937</v>
      </c>
      <c r="P141" s="19">
        <f t="shared" si="0"/>
        <v>3.2551883696449218</v>
      </c>
      <c r="Q141" s="19">
        <f t="shared" si="0"/>
        <v>2.4314597430944231</v>
      </c>
      <c r="R141" s="19">
        <f>SUM(R14:R140)</f>
        <v>13.556000024261142</v>
      </c>
      <c r="S141" s="19">
        <f t="shared" si="0"/>
        <v>71.448808758390015</v>
      </c>
      <c r="T141" s="19">
        <f t="shared" si="0"/>
        <v>10.608795406215433</v>
      </c>
      <c r="U141" s="19">
        <f t="shared" si="0"/>
        <v>30.065145475934596</v>
      </c>
      <c r="V141" s="19">
        <f t="shared" si="0"/>
        <v>82.084283546941791</v>
      </c>
      <c r="W141" s="19">
        <f t="shared" si="0"/>
        <v>64.769846454485929</v>
      </c>
      <c r="X141" s="19">
        <f t="shared" si="0"/>
        <v>15.389207555134746</v>
      </c>
      <c r="Y141" s="19">
        <f t="shared" si="0"/>
        <v>11.960345451344416</v>
      </c>
      <c r="Z141" s="19">
        <f t="shared" si="0"/>
        <v>7.1672369087242211</v>
      </c>
      <c r="AA141" s="19">
        <f t="shared" si="0"/>
        <v>8.0266935041498702</v>
      </c>
      <c r="AB141" s="19">
        <f t="shared" si="0"/>
        <v>42.631848711621238</v>
      </c>
      <c r="AC141" s="19">
        <f t="shared" si="0"/>
        <v>11.552920125153866</v>
      </c>
      <c r="AD141" s="19">
        <f t="shared" si="0"/>
        <v>2.063500320390506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295.91056434966225</v>
      </c>
      <c r="F152" s="13">
        <f t="shared" ref="F152:AD152" si="1">SUM(F$141, F$151, IF(AND(ISNUMBER(SEARCH($B$4,"AT|BE|CH|GB|IE|LT|LU|NL")),SUM(F$143:F$149)&gt;0),SUM(F$143:F$149)-SUM(F$27:F$33),0))</f>
        <v>370.07034402764219</v>
      </c>
      <c r="G152" s="13">
        <f t="shared" si="1"/>
        <v>212.06728751474552</v>
      </c>
      <c r="H152" s="13">
        <f t="shared" si="1"/>
        <v>81.037449671414805</v>
      </c>
      <c r="I152" s="13">
        <f t="shared" si="1"/>
        <v>72.346314885484588</v>
      </c>
      <c r="J152" s="13">
        <f t="shared" si="1"/>
        <v>91.895880668274131</v>
      </c>
      <c r="K152" s="13">
        <f t="shared" si="1"/>
        <v>115.40301365917296</v>
      </c>
      <c r="L152" s="13">
        <f t="shared" si="1"/>
        <v>8.3666264717191758</v>
      </c>
      <c r="M152" s="13">
        <f t="shared" si="1"/>
        <v>1243.1383697471078</v>
      </c>
      <c r="N152" s="13">
        <f t="shared" si="1"/>
        <v>43.850346215320563</v>
      </c>
      <c r="O152" s="13">
        <f t="shared" si="1"/>
        <v>1.7651187751427937</v>
      </c>
      <c r="P152" s="13">
        <f t="shared" si="1"/>
        <v>3.2551883696449218</v>
      </c>
      <c r="Q152" s="13">
        <f t="shared" si="1"/>
        <v>2.4314597430944231</v>
      </c>
      <c r="R152" s="13">
        <f t="shared" si="1"/>
        <v>13.556000024261142</v>
      </c>
      <c r="S152" s="13">
        <f t="shared" si="1"/>
        <v>71.448808758390015</v>
      </c>
      <c r="T152" s="13">
        <f t="shared" si="1"/>
        <v>10.608795406215433</v>
      </c>
      <c r="U152" s="13">
        <f t="shared" si="1"/>
        <v>30.065145475934596</v>
      </c>
      <c r="V152" s="13">
        <f t="shared" si="1"/>
        <v>82.084283546941791</v>
      </c>
      <c r="W152" s="13">
        <f t="shared" si="1"/>
        <v>64.769846454485929</v>
      </c>
      <c r="X152" s="13">
        <f t="shared" si="1"/>
        <v>15.389207555134746</v>
      </c>
      <c r="Y152" s="13">
        <f t="shared" si="1"/>
        <v>11.960345451344416</v>
      </c>
      <c r="Z152" s="13">
        <f t="shared" si="1"/>
        <v>7.1672369087242211</v>
      </c>
      <c r="AA152" s="13">
        <f t="shared" si="1"/>
        <v>8.0266935041498702</v>
      </c>
      <c r="AB152" s="13">
        <f t="shared" si="1"/>
        <v>42.631848711621238</v>
      </c>
      <c r="AC152" s="13">
        <f t="shared" si="1"/>
        <v>11.552920125153866</v>
      </c>
      <c r="AD152" s="13">
        <f t="shared" si="1"/>
        <v>2.063500320390506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295.91056434966225</v>
      </c>
      <c r="F154" s="13">
        <f>SUM(F$141, F$153, -1 * IF(OR($B$6=2005,$B$6&gt;=2020),SUM(F$99:F$122),0), IF(AND(ISNUMBER(SEARCH($B$4,"AT|BE|CH|GB|IE|LT|LU|NL")),SUM(F$143:F$149)&gt;0),SUM(F$143:F$149)-SUM(F$27:F$33),0))</f>
        <v>370.07034402764219</v>
      </c>
      <c r="G154" s="13">
        <f>SUM(G$141, G$153, IF(AND(ISNUMBER(SEARCH($B$4,"AT|BE|CH|GB|IE|LT|LU|NL")),SUM(G$143:G$149)&gt;0),SUM(G$143:G$149)-SUM(G$27:G$33),0))</f>
        <v>212.06728751474552</v>
      </c>
      <c r="H154" s="13">
        <f>SUM(H$141, H$153, IF(AND(ISNUMBER(SEARCH($B$4,"AT|BE|CH|GB|IE|LT|LU|NL")),SUM(H$143:H$149)&gt;0),SUM(H$143:H$149)-SUM(H$27:H$33),0))</f>
        <v>81.037449671414805</v>
      </c>
      <c r="I154" s="13">
        <f t="shared" ref="I154:AD154" si="2">SUM(I$141, I$153, IF(AND(ISNUMBER(SEARCH($B$4,"AT|BE|CH|GB|IE|LT|LU|NL")),SUM(I$143:I$149)&gt;0),SUM(I$143:I$149)-SUM(I$27:I$33),0))</f>
        <v>72.346314885484588</v>
      </c>
      <c r="J154" s="13">
        <f t="shared" si="2"/>
        <v>91.895880668274131</v>
      </c>
      <c r="K154" s="13">
        <f t="shared" si="2"/>
        <v>115.40301365917296</v>
      </c>
      <c r="L154" s="13">
        <f t="shared" si="2"/>
        <v>8.3666264717191758</v>
      </c>
      <c r="M154" s="13">
        <f t="shared" si="2"/>
        <v>1243.1383697471078</v>
      </c>
      <c r="N154" s="13">
        <f t="shared" si="2"/>
        <v>43.850346215320563</v>
      </c>
      <c r="O154" s="13">
        <f t="shared" si="2"/>
        <v>1.7651187751427937</v>
      </c>
      <c r="P154" s="13">
        <f t="shared" si="2"/>
        <v>3.2551883696449218</v>
      </c>
      <c r="Q154" s="13">
        <f t="shared" si="2"/>
        <v>2.4314597430944231</v>
      </c>
      <c r="R154" s="13">
        <f t="shared" si="2"/>
        <v>13.556000024261142</v>
      </c>
      <c r="S154" s="13">
        <f t="shared" si="2"/>
        <v>71.448808758390015</v>
      </c>
      <c r="T154" s="13">
        <f t="shared" si="2"/>
        <v>10.608795406215433</v>
      </c>
      <c r="U154" s="13">
        <f t="shared" si="2"/>
        <v>30.065145475934596</v>
      </c>
      <c r="V154" s="13">
        <f t="shared" si="2"/>
        <v>82.084283546941791</v>
      </c>
      <c r="W154" s="13">
        <f t="shared" si="2"/>
        <v>64.769846454485929</v>
      </c>
      <c r="X154" s="13">
        <f t="shared" si="2"/>
        <v>15.389207555134746</v>
      </c>
      <c r="Y154" s="13">
        <f t="shared" si="2"/>
        <v>11.960345451344416</v>
      </c>
      <c r="Z154" s="13">
        <f t="shared" si="2"/>
        <v>7.1672369087242211</v>
      </c>
      <c r="AA154" s="13">
        <f t="shared" si="2"/>
        <v>8.0266935041498702</v>
      </c>
      <c r="AB154" s="13">
        <f t="shared" si="2"/>
        <v>42.631848711621238</v>
      </c>
      <c r="AC154" s="13">
        <f t="shared" si="2"/>
        <v>11.552920125153866</v>
      </c>
      <c r="AD154" s="13">
        <f t="shared" si="2"/>
        <v>2.063500320390506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3.492116844192235</v>
      </c>
      <c r="F157" s="22">
        <v>0.46078554209673472</v>
      </c>
      <c r="G157" s="22">
        <v>5.7960445546759082E-2</v>
      </c>
      <c r="H157" s="22" t="s">
        <v>390</v>
      </c>
      <c r="I157" s="22">
        <v>5.7960445546759082E-2</v>
      </c>
      <c r="J157" s="22">
        <v>5.7960445546759082E-2</v>
      </c>
      <c r="K157" s="22">
        <v>5.7960445546759082E-2</v>
      </c>
      <c r="L157" s="22">
        <v>2.7821013862444358E-2</v>
      </c>
      <c r="M157" s="22">
        <v>0.64336094556902579</v>
      </c>
      <c r="N157" s="22" t="s">
        <v>390</v>
      </c>
      <c r="O157" s="22">
        <v>2.5212793812840199E-3</v>
      </c>
      <c r="P157" s="22">
        <v>1.5359518069891155E-3</v>
      </c>
      <c r="Q157" s="22">
        <v>2.8980222773379541E-5</v>
      </c>
      <c r="R157" s="22">
        <v>8.6940668320138609E-3</v>
      </c>
      <c r="S157" s="22">
        <v>6.1438072279564621E-3</v>
      </c>
      <c r="T157" s="22">
        <v>2.5502596040573996E-3</v>
      </c>
      <c r="U157" s="22">
        <v>2.8980222773379541E-5</v>
      </c>
      <c r="V157" s="22">
        <v>0.50367627180133645</v>
      </c>
      <c r="W157" s="22" t="s">
        <v>390</v>
      </c>
      <c r="X157" s="22" t="s">
        <v>390</v>
      </c>
      <c r="Y157" s="22" t="s">
        <v>390</v>
      </c>
      <c r="Z157" s="22" t="s">
        <v>390</v>
      </c>
      <c r="AA157" s="22" t="s">
        <v>390</v>
      </c>
      <c r="AB157" s="22" t="s">
        <v>390</v>
      </c>
      <c r="AC157" s="22" t="s">
        <v>391</v>
      </c>
      <c r="AD157" s="22" t="s">
        <v>391</v>
      </c>
      <c r="AE157" s="59"/>
      <c r="AF157" s="22">
        <v>12548.436460873339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5.0188655807765242E-2</v>
      </c>
      <c r="F158" s="22">
        <v>4.8249957903265292E-2</v>
      </c>
      <c r="G158" s="22">
        <v>3.5955445324091701E-4</v>
      </c>
      <c r="H158" s="22" t="s">
        <v>390</v>
      </c>
      <c r="I158" s="22">
        <v>1.7955445324091697E-4</v>
      </c>
      <c r="J158" s="22">
        <v>1.7955445324091697E-4</v>
      </c>
      <c r="K158" s="22">
        <v>1.7955445324091697E-4</v>
      </c>
      <c r="L158" s="22">
        <v>2.6933167986137544E-5</v>
      </c>
      <c r="M158" s="22">
        <v>0.22952655443097419</v>
      </c>
      <c r="N158" s="22">
        <v>3.3720745644350796</v>
      </c>
      <c r="O158" s="22">
        <v>2.725061871597989E-5</v>
      </c>
      <c r="P158" s="22">
        <v>2.0418193010884297E-5</v>
      </c>
      <c r="Q158" s="22">
        <v>6.2977722662045858E-7</v>
      </c>
      <c r="R158" s="22">
        <v>5.5733167986137543E-5</v>
      </c>
      <c r="S158" s="22">
        <v>9.4632772043537212E-5</v>
      </c>
      <c r="T158" s="22">
        <v>3.130039594260035E-5</v>
      </c>
      <c r="U158" s="22">
        <v>4.4977722662045856E-7</v>
      </c>
      <c r="V158" s="22">
        <v>5.4537281986635679E-3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117.69553912665853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6.0040000000000003E-2</v>
      </c>
      <c r="F163" s="24">
        <v>0.158</v>
      </c>
      <c r="G163" s="24">
        <v>1.2008000000000001E-2</v>
      </c>
      <c r="H163" s="24">
        <v>1.3588000000000001E-2</v>
      </c>
      <c r="I163" s="24" t="s">
        <v>390</v>
      </c>
      <c r="J163" s="24" t="s">
        <v>390</v>
      </c>
      <c r="K163" s="24" t="s">
        <v>390</v>
      </c>
      <c r="L163" s="24" t="s">
        <v>390</v>
      </c>
      <c r="M163" s="24">
        <v>1.7064000000000001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316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2008</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84.579176199567868</v>
      </c>
      <c r="F14" s="183">
        <v>5.889929410210005</v>
      </c>
      <c r="G14" s="183">
        <v>107.11088798638993</v>
      </c>
      <c r="H14" s="183">
        <v>4.9721792999999999E-3</v>
      </c>
      <c r="I14" s="183">
        <v>1.8817711510000006</v>
      </c>
      <c r="J14" s="183">
        <v>2.7493211059999991</v>
      </c>
      <c r="K14" s="183">
        <v>3.3013903371000026</v>
      </c>
      <c r="L14" s="183">
        <v>2.2928595267922423E-2</v>
      </c>
      <c r="M14" s="183">
        <v>8.0992262354499989</v>
      </c>
      <c r="N14" s="183">
        <v>1.8741228331531992</v>
      </c>
      <c r="O14" s="183">
        <v>0.15779017530675515</v>
      </c>
      <c r="P14" s="183">
        <v>1.3260865248333058</v>
      </c>
      <c r="Q14" s="183">
        <v>0.41987475816997094</v>
      </c>
      <c r="R14" s="183">
        <v>4.5213456698756058</v>
      </c>
      <c r="S14" s="183">
        <v>1.0802510248767792</v>
      </c>
      <c r="T14" s="183">
        <v>3.3468612179218815</v>
      </c>
      <c r="U14" s="183">
        <v>22.234582359995674</v>
      </c>
      <c r="V14" s="183">
        <v>6.054996476753856</v>
      </c>
      <c r="W14" s="183">
        <v>1.3387861831490331</v>
      </c>
      <c r="X14" s="183">
        <v>2.8838471234820043E-3</v>
      </c>
      <c r="Y14" s="183">
        <v>5.5388034801328069E-3</v>
      </c>
      <c r="Z14" s="183">
        <v>4.2802920388764158E-3</v>
      </c>
      <c r="AA14" s="183">
        <v>2.9917623065030081E-3</v>
      </c>
      <c r="AB14" s="183">
        <v>1.5694704948994234E-2</v>
      </c>
      <c r="AC14" s="183">
        <v>3.6305677568758559</v>
      </c>
      <c r="AD14" s="183">
        <v>0.69930134756703177</v>
      </c>
      <c r="AE14" s="184"/>
      <c r="AF14" s="183">
        <v>4498.5026482439989</v>
      </c>
      <c r="AG14" s="183">
        <v>527784.68577066157</v>
      </c>
      <c r="AH14" s="183">
        <v>20433.194970230743</v>
      </c>
      <c r="AI14" s="183">
        <v>5679.9219220800005</v>
      </c>
      <c r="AJ14" s="183">
        <v>5075.0981165160001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0.52039600000000008</v>
      </c>
      <c r="F15" s="183">
        <v>1.8983583000000002E-2</v>
      </c>
      <c r="G15" s="183">
        <v>0.75827325499999976</v>
      </c>
      <c r="H15" s="183" t="s">
        <v>390</v>
      </c>
      <c r="I15" s="183">
        <v>2.2637499999999991E-2</v>
      </c>
      <c r="J15" s="183">
        <v>2.6629199999999992E-2</v>
      </c>
      <c r="K15" s="183">
        <v>3.0853354999999992E-2</v>
      </c>
      <c r="L15" s="183">
        <v>1.8172345911982061E-3</v>
      </c>
      <c r="M15" s="183">
        <v>5.8894637999999999E-2</v>
      </c>
      <c r="N15" s="183">
        <v>2.0017391146462348E-2</v>
      </c>
      <c r="O15" s="183">
        <v>6.8703644220979914E-3</v>
      </c>
      <c r="P15" s="183">
        <v>1.6093828653193083E-3</v>
      </c>
      <c r="Q15" s="183">
        <v>9.8700066257113878E-3</v>
      </c>
      <c r="R15" s="183">
        <v>2.2764920864196542E-2</v>
      </c>
      <c r="S15" s="183">
        <v>2.4204742400231443E-2</v>
      </c>
      <c r="T15" s="183">
        <v>0.47693548149363746</v>
      </c>
      <c r="U15" s="183">
        <v>6.5014767253807997E-3</v>
      </c>
      <c r="V15" s="183">
        <v>0.32564936121642774</v>
      </c>
      <c r="W15" s="183">
        <v>5.7097458257109983E-3</v>
      </c>
      <c r="X15" s="183">
        <v>1.3400861378273697E-5</v>
      </c>
      <c r="Y15" s="183">
        <v>3.3721392552766617E-5</v>
      </c>
      <c r="Z15" s="183">
        <v>1.4871066227032895E-5</v>
      </c>
      <c r="AA15" s="183">
        <v>1.9340459256255297E-5</v>
      </c>
      <c r="AB15" s="183">
        <v>8.1333779414328531E-5</v>
      </c>
      <c r="AC15" s="183">
        <v>3.2903696831699995E-5</v>
      </c>
      <c r="AD15" s="183">
        <v>5.9218693790216445E-3</v>
      </c>
      <c r="AE15" s="184"/>
      <c r="AF15" s="183">
        <v>1843.7803264000001</v>
      </c>
      <c r="AG15" s="186">
        <v>3306.5892220000001</v>
      </c>
      <c r="AH15" s="183">
        <v>11381.815909035002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6.2366770000000002</v>
      </c>
      <c r="F16" s="183">
        <v>0.45045227100000007</v>
      </c>
      <c r="G16" s="183">
        <v>3.4503516999999992</v>
      </c>
      <c r="H16" s="183">
        <v>7.0999999999999991E-4</v>
      </c>
      <c r="I16" s="183">
        <v>0.14849485999999998</v>
      </c>
      <c r="J16" s="183">
        <v>0.20245226500000002</v>
      </c>
      <c r="K16" s="183">
        <v>0.26854810000000001</v>
      </c>
      <c r="L16" s="183">
        <v>1.4273374744125586E-3</v>
      </c>
      <c r="M16" s="183">
        <v>2.4262129999999997</v>
      </c>
      <c r="N16" s="183">
        <v>0.1116511873522628</v>
      </c>
      <c r="O16" s="183">
        <v>8.1507870192617741E-3</v>
      </c>
      <c r="P16" s="183">
        <v>8.2670798942735838E-2</v>
      </c>
      <c r="Q16" s="183">
        <v>2.3559647567428114E-2</v>
      </c>
      <c r="R16" s="183">
        <v>0.24830476004107896</v>
      </c>
      <c r="S16" s="183">
        <v>2.8091418524936226E-2</v>
      </c>
      <c r="T16" s="183">
        <v>0.13274476588400708</v>
      </c>
      <c r="U16" s="183">
        <v>1.2263255151811254</v>
      </c>
      <c r="V16" s="183">
        <v>0.25379591634499826</v>
      </c>
      <c r="W16" s="183">
        <v>6.2007470494263001E-2</v>
      </c>
      <c r="X16" s="183">
        <v>3.8744337581925463E-2</v>
      </c>
      <c r="Y16" s="183">
        <v>2.5489610658881987E-3</v>
      </c>
      <c r="Z16" s="183">
        <v>2.2966988138881988E-3</v>
      </c>
      <c r="AA16" s="183">
        <v>2.2966988138881988E-3</v>
      </c>
      <c r="AB16" s="183">
        <v>4.5886696275590062E-2</v>
      </c>
      <c r="AC16" s="183">
        <v>0.1825623384299829</v>
      </c>
      <c r="AD16" s="183">
        <v>1.5434891496082256E-2</v>
      </c>
      <c r="AE16" s="184"/>
      <c r="AF16" s="183">
        <v>160.11041960600002</v>
      </c>
      <c r="AG16" s="186">
        <v>27239.911357999998</v>
      </c>
      <c r="AH16" s="183">
        <v>28123.854019432005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6.0942044210000006</v>
      </c>
      <c r="F17" s="183">
        <v>0.2271394622399999</v>
      </c>
      <c r="G17" s="183">
        <v>8.0349438324000015</v>
      </c>
      <c r="H17" s="183">
        <v>4.182E-3</v>
      </c>
      <c r="I17" s="183">
        <v>0.57840291699999991</v>
      </c>
      <c r="J17" s="183">
        <v>0.8792935710000005</v>
      </c>
      <c r="K17" s="183">
        <v>1.0908429179999994</v>
      </c>
      <c r="L17" s="183">
        <v>4.2738964905998222E-3</v>
      </c>
      <c r="M17" s="183">
        <v>75.413635773700051</v>
      </c>
      <c r="N17" s="183">
        <v>11.339277788236359</v>
      </c>
      <c r="O17" s="183">
        <v>0.25603297867084723</v>
      </c>
      <c r="P17" s="183">
        <v>0.20015492365964913</v>
      </c>
      <c r="Q17" s="183">
        <v>0.1141607805500464</v>
      </c>
      <c r="R17" s="183">
        <v>0.84950706858278413</v>
      </c>
      <c r="S17" s="183">
        <v>4.0589342790295122</v>
      </c>
      <c r="T17" s="183">
        <v>0.11505952234844265</v>
      </c>
      <c r="U17" s="183">
        <v>0.5222015492857448</v>
      </c>
      <c r="V17" s="183">
        <v>13.927014190392187</v>
      </c>
      <c r="W17" s="183">
        <v>39.627888095461316</v>
      </c>
      <c r="X17" s="183">
        <v>2.1487360423757769E-2</v>
      </c>
      <c r="Y17" s="183">
        <v>0.1836180445164268</v>
      </c>
      <c r="Z17" s="183">
        <v>6.2130665190504211E-2</v>
      </c>
      <c r="AA17" s="183">
        <v>4.5722113629647468E-2</v>
      </c>
      <c r="AB17" s="183">
        <v>0.31295818376033624</v>
      </c>
      <c r="AC17" s="183">
        <v>0.27285614762185989</v>
      </c>
      <c r="AD17" s="183">
        <v>0.60890083528863248</v>
      </c>
      <c r="AE17" s="184"/>
      <c r="AF17" s="183">
        <v>546.31093090299998</v>
      </c>
      <c r="AG17" s="186">
        <v>27455.298063276005</v>
      </c>
      <c r="AH17" s="183">
        <v>30613.330016196058</v>
      </c>
      <c r="AI17" s="186" t="s">
        <v>391</v>
      </c>
      <c r="AJ17" s="186" t="s">
        <v>391</v>
      </c>
      <c r="AK17" s="185" t="s">
        <v>391</v>
      </c>
      <c r="AL17" s="160" t="s">
        <v>49</v>
      </c>
    </row>
    <row r="18" spans="1:39" s="2" customFormat="1" ht="24.75" customHeight="1" thickBot="1" x14ac:dyDescent="0.3">
      <c r="A18" s="120" t="s">
        <v>53</v>
      </c>
      <c r="B18" s="120" t="s">
        <v>60</v>
      </c>
      <c r="C18" s="121" t="s">
        <v>61</v>
      </c>
      <c r="D18" s="181"/>
      <c r="E18" s="182">
        <v>3.2890731000000006E-2</v>
      </c>
      <c r="F18" s="182">
        <v>7.900122659999999E-4</v>
      </c>
      <c r="G18" s="182">
        <v>2.5078409999999998E-3</v>
      </c>
      <c r="H18" s="182" t="s">
        <v>391</v>
      </c>
      <c r="I18" s="182">
        <v>5.7532600000000003E-4</v>
      </c>
      <c r="J18" s="182">
        <v>6.8717600000000006E-4</v>
      </c>
      <c r="K18" s="182">
        <v>8.4204100000000008E-4</v>
      </c>
      <c r="L18" s="182">
        <v>1.7431843999999988E-5</v>
      </c>
      <c r="M18" s="182">
        <v>2.9247432000000032E-2</v>
      </c>
      <c r="N18" s="182">
        <v>9.5510592846000017E-7</v>
      </c>
      <c r="O18" s="182">
        <v>1.5918432140999992E-7</v>
      </c>
      <c r="P18" s="182">
        <v>6.3673728563999995E-5</v>
      </c>
      <c r="Q18" s="182">
        <v>7.640847427679998E-5</v>
      </c>
      <c r="R18" s="182">
        <v>4.8392033708639991E-7</v>
      </c>
      <c r="S18" s="182">
        <v>4.8392033708640001E-8</v>
      </c>
      <c r="T18" s="182">
        <v>3.2473601567639999E-7</v>
      </c>
      <c r="U18" s="182">
        <v>7.0041101420400047E-6</v>
      </c>
      <c r="V18" s="182">
        <v>9.5510592846000017E-7</v>
      </c>
      <c r="W18" s="182">
        <v>3.1836864282000016E-4</v>
      </c>
      <c r="X18" s="182">
        <v>3.5657287995840013E-7</v>
      </c>
      <c r="Y18" s="182">
        <v>5.3485931993760002E-7</v>
      </c>
      <c r="Z18" s="182">
        <v>5.3485931993760002E-7</v>
      </c>
      <c r="AA18" s="182">
        <v>5.3485931993760002E-7</v>
      </c>
      <c r="AB18" s="183">
        <v>1.9611508397712002E-6</v>
      </c>
      <c r="AC18" s="182">
        <v>1.9102118569200003E-6</v>
      </c>
      <c r="AD18" s="182">
        <v>1.2299999999999999E-10</v>
      </c>
      <c r="AE18" s="184"/>
      <c r="AF18" s="186">
        <v>8.2680000000000003E-2</v>
      </c>
      <c r="AG18" s="186">
        <v>128.839843</v>
      </c>
      <c r="AH18" s="186">
        <v>2063.9588364053998</v>
      </c>
      <c r="AI18" s="186" t="s">
        <v>391</v>
      </c>
      <c r="AJ18" s="186" t="s">
        <v>391</v>
      </c>
      <c r="AK18" s="185" t="s">
        <v>391</v>
      </c>
      <c r="AL18" s="160" t="s">
        <v>49</v>
      </c>
    </row>
    <row r="19" spans="1:39" s="2" customFormat="1" ht="24.75" customHeight="1" thickBot="1" x14ac:dyDescent="0.3">
      <c r="A19" s="120" t="s">
        <v>53</v>
      </c>
      <c r="B19" s="120" t="s">
        <v>62</v>
      </c>
      <c r="C19" s="121" t="s">
        <v>63</v>
      </c>
      <c r="D19" s="181"/>
      <c r="E19" s="182">
        <v>9.0509020260000046</v>
      </c>
      <c r="F19" s="183">
        <v>0.49686158584899942</v>
      </c>
      <c r="G19" s="183">
        <v>11.455369759000016</v>
      </c>
      <c r="H19" s="183">
        <v>9.1956629999999998E-3</v>
      </c>
      <c r="I19" s="183">
        <v>0.26042976400000023</v>
      </c>
      <c r="J19" s="183">
        <v>0.34365296299999909</v>
      </c>
      <c r="K19" s="183">
        <v>0.41906800399999899</v>
      </c>
      <c r="L19" s="183">
        <v>6.5510428293827682E-3</v>
      </c>
      <c r="M19" s="183">
        <v>1.4870577649999992</v>
      </c>
      <c r="N19" s="183">
        <v>8.5508643425185757E-2</v>
      </c>
      <c r="O19" s="183">
        <v>1.0899930324808982E-2</v>
      </c>
      <c r="P19" s="183">
        <v>7.7191394890360143E-2</v>
      </c>
      <c r="Q19" s="183">
        <v>4.9975699010863163E-2</v>
      </c>
      <c r="R19" s="183">
        <v>0.32126287801798487</v>
      </c>
      <c r="S19" s="183">
        <v>9.3091093449278364E-2</v>
      </c>
      <c r="T19" s="183">
        <v>1.6234143423003435</v>
      </c>
      <c r="U19" s="183">
        <v>1.5329039666623046</v>
      </c>
      <c r="V19" s="183">
        <v>0.81290513801586795</v>
      </c>
      <c r="W19" s="183">
        <v>0.21812341105843849</v>
      </c>
      <c r="X19" s="183">
        <v>1.1588623899215561E-4</v>
      </c>
      <c r="Y19" s="183">
        <v>2.1062473654902313E-4</v>
      </c>
      <c r="Z19" s="183">
        <v>1.3575929930045147E-4</v>
      </c>
      <c r="AA19" s="183">
        <v>1.39403723536586E-4</v>
      </c>
      <c r="AB19" s="183">
        <v>6.016739983782162E-4</v>
      </c>
      <c r="AC19" s="183">
        <v>0.24038504285963977</v>
      </c>
      <c r="AD19" s="183">
        <v>5.1181020191129474E-2</v>
      </c>
      <c r="AE19" s="184"/>
      <c r="AF19" s="183">
        <v>5170.1095391710005</v>
      </c>
      <c r="AG19" s="186">
        <v>35873.243633500002</v>
      </c>
      <c r="AH19" s="183">
        <v>36829.704202539993</v>
      </c>
      <c r="AI19" s="183">
        <v>21.72531</v>
      </c>
      <c r="AJ19" s="186" t="s">
        <v>391</v>
      </c>
      <c r="AK19" s="185" t="s">
        <v>391</v>
      </c>
      <c r="AL19" s="160" t="s">
        <v>49</v>
      </c>
    </row>
    <row r="20" spans="1:39" s="2" customFormat="1" ht="24.75" customHeight="1" thickBot="1" x14ac:dyDescent="0.3">
      <c r="A20" s="120" t="s">
        <v>53</v>
      </c>
      <c r="B20" s="120" t="s">
        <v>64</v>
      </c>
      <c r="C20" s="121" t="s">
        <v>65</v>
      </c>
      <c r="D20" s="181"/>
      <c r="E20" s="182">
        <v>2.080617847600001</v>
      </c>
      <c r="F20" s="183">
        <v>0.12001336980000002</v>
      </c>
      <c r="G20" s="183">
        <v>1.3311827503999989</v>
      </c>
      <c r="H20" s="183" t="s">
        <v>390</v>
      </c>
      <c r="I20" s="183">
        <v>7.6713102000000005E-2</v>
      </c>
      <c r="J20" s="183">
        <v>0.12322663800000001</v>
      </c>
      <c r="K20" s="183">
        <v>0.19919051540000005</v>
      </c>
      <c r="L20" s="183">
        <v>1.4880942542900809E-3</v>
      </c>
      <c r="M20" s="183">
        <v>0.98644861439999976</v>
      </c>
      <c r="N20" s="183">
        <v>1.8212142855451571E-2</v>
      </c>
      <c r="O20" s="183">
        <v>2.1603439159846288E-3</v>
      </c>
      <c r="P20" s="183">
        <v>2.2733013708342915E-2</v>
      </c>
      <c r="Q20" s="183">
        <v>8.7280165304265966E-3</v>
      </c>
      <c r="R20" s="183">
        <v>3.4299930254157958E-2</v>
      </c>
      <c r="S20" s="183">
        <v>1.2038593192208451E-2</v>
      </c>
      <c r="T20" s="183">
        <v>0.13151278519956042</v>
      </c>
      <c r="U20" s="183">
        <v>0.14406070684049943</v>
      </c>
      <c r="V20" s="183">
        <v>7.4419064831918791E-2</v>
      </c>
      <c r="W20" s="183">
        <v>5.8967589302624523E-2</v>
      </c>
      <c r="X20" s="183">
        <v>1.8260350662488426E-4</v>
      </c>
      <c r="Y20" s="183">
        <v>4.8013474850494331E-4</v>
      </c>
      <c r="Z20" s="183">
        <v>2.2465161457661922E-4</v>
      </c>
      <c r="AA20" s="183">
        <v>1.2929066657381438E-4</v>
      </c>
      <c r="AB20" s="183">
        <v>1.0166805362802611E-3</v>
      </c>
      <c r="AC20" s="183">
        <v>3.5344086442091964E-2</v>
      </c>
      <c r="AD20" s="183">
        <v>1.0802311334675335E-2</v>
      </c>
      <c r="AE20" s="184"/>
      <c r="AF20" s="183">
        <v>1121.6328374100001</v>
      </c>
      <c r="AG20" s="186">
        <v>3307.0758259999998</v>
      </c>
      <c r="AH20" s="183">
        <v>5048.8768818870012</v>
      </c>
      <c r="AI20" s="183">
        <v>14007.444293999999</v>
      </c>
      <c r="AJ20" s="186" t="s">
        <v>391</v>
      </c>
      <c r="AK20" s="185" t="s">
        <v>391</v>
      </c>
      <c r="AL20" s="160" t="s">
        <v>49</v>
      </c>
    </row>
    <row r="21" spans="1:39" s="2" customFormat="1" ht="24.75" customHeight="1" thickBot="1" x14ac:dyDescent="0.3">
      <c r="A21" s="120" t="s">
        <v>53</v>
      </c>
      <c r="B21" s="120" t="s">
        <v>66</v>
      </c>
      <c r="C21" s="121" t="s">
        <v>67</v>
      </c>
      <c r="D21" s="181"/>
      <c r="E21" s="182">
        <v>0.98533160199999825</v>
      </c>
      <c r="F21" s="183">
        <v>0.10377795088000033</v>
      </c>
      <c r="G21" s="183">
        <v>1.6949231070999899</v>
      </c>
      <c r="H21" s="183">
        <v>1.5581640511759995E-3</v>
      </c>
      <c r="I21" s="183">
        <v>7.9567071000000614E-2</v>
      </c>
      <c r="J21" s="183">
        <v>0.11559763600000045</v>
      </c>
      <c r="K21" s="183">
        <v>0.17394655028000072</v>
      </c>
      <c r="L21" s="183">
        <v>3.728349485487861E-3</v>
      </c>
      <c r="M21" s="183">
        <v>0.62398808119999793</v>
      </c>
      <c r="N21" s="183">
        <v>4.0462654236906551E-2</v>
      </c>
      <c r="O21" s="183">
        <v>3.7103277619308498E-3</v>
      </c>
      <c r="P21" s="183">
        <v>5.9521640611188732E-3</v>
      </c>
      <c r="Q21" s="183">
        <v>3.3358362986188016E-2</v>
      </c>
      <c r="R21" s="183">
        <v>3.3134396990150528E-2</v>
      </c>
      <c r="S21" s="183">
        <v>3.9367922640845973E-2</v>
      </c>
      <c r="T21" s="183">
        <v>0.31956822041166433</v>
      </c>
      <c r="U21" s="183">
        <v>6.7140080534811464E-2</v>
      </c>
      <c r="V21" s="183">
        <v>0.16251578510923159</v>
      </c>
      <c r="W21" s="183">
        <v>2.6441516025016779E-2</v>
      </c>
      <c r="X21" s="183">
        <v>8.4258305586599601E-4</v>
      </c>
      <c r="Y21" s="183">
        <v>1.3645141837210235E-3</v>
      </c>
      <c r="Z21" s="183">
        <v>5.8221276080563803E-4</v>
      </c>
      <c r="AA21" s="183">
        <v>4.6528783127997887E-4</v>
      </c>
      <c r="AB21" s="183">
        <v>3.2545978316726328E-3</v>
      </c>
      <c r="AC21" s="183">
        <v>1.4445004381107419E-2</v>
      </c>
      <c r="AD21" s="183">
        <v>6.9135024474799266E-3</v>
      </c>
      <c r="AE21" s="184"/>
      <c r="AF21" s="183">
        <v>1017.304606083</v>
      </c>
      <c r="AG21" s="183">
        <v>2183.5038684000001</v>
      </c>
      <c r="AH21" s="183">
        <v>11971.68841298301</v>
      </c>
      <c r="AI21" s="183">
        <v>194.77050639699996</v>
      </c>
      <c r="AJ21" s="186" t="s">
        <v>391</v>
      </c>
      <c r="AK21" s="185" t="s">
        <v>391</v>
      </c>
      <c r="AL21" s="160" t="s">
        <v>49</v>
      </c>
    </row>
    <row r="22" spans="1:39" s="2" customFormat="1" ht="24.75" customHeight="1" thickBot="1" x14ac:dyDescent="0.3">
      <c r="A22" s="120" t="s">
        <v>53</v>
      </c>
      <c r="B22" s="123" t="s">
        <v>68</v>
      </c>
      <c r="C22" s="121" t="s">
        <v>69</v>
      </c>
      <c r="D22" s="181"/>
      <c r="E22" s="182">
        <v>13.170262790999992</v>
      </c>
      <c r="F22" s="183">
        <v>0.39545299078499957</v>
      </c>
      <c r="G22" s="183">
        <v>3.7884448147999974</v>
      </c>
      <c r="H22" s="183">
        <v>0.159817971</v>
      </c>
      <c r="I22" s="183">
        <v>0.46376235500000013</v>
      </c>
      <c r="J22" s="183">
        <v>0.66494483400000004</v>
      </c>
      <c r="K22" s="183">
        <v>0.82963625399999941</v>
      </c>
      <c r="L22" s="183">
        <v>6.324210872813504E-3</v>
      </c>
      <c r="M22" s="183">
        <v>12.258588159000006</v>
      </c>
      <c r="N22" s="183">
        <v>0.5406317827460676</v>
      </c>
      <c r="O22" s="183">
        <v>5.7552889097744475E-2</v>
      </c>
      <c r="P22" s="183">
        <v>0.21947030611035967</v>
      </c>
      <c r="Q22" s="183">
        <v>0.14923751041719938</v>
      </c>
      <c r="R22" s="183">
        <v>9.5032425861111561E-2</v>
      </c>
      <c r="S22" s="183">
        <v>0.26859520469303655</v>
      </c>
      <c r="T22" s="183">
        <v>0.27276454437704228</v>
      </c>
      <c r="U22" s="183">
        <v>9.4822902325089831E-2</v>
      </c>
      <c r="V22" s="183">
        <v>2.2950366972816143</v>
      </c>
      <c r="W22" s="183">
        <v>0.46165423610957879</v>
      </c>
      <c r="X22" s="183">
        <v>9.4175520807386636E-4</v>
      </c>
      <c r="Y22" s="183">
        <v>1.9593534261541186E-3</v>
      </c>
      <c r="Z22" s="183">
        <v>8.8582794691040561E-4</v>
      </c>
      <c r="AA22" s="183">
        <v>6.7603314667413934E-4</v>
      </c>
      <c r="AB22" s="183">
        <v>4.4629697278125297E-3</v>
      </c>
      <c r="AC22" s="183">
        <v>2.1799541569875867E-2</v>
      </c>
      <c r="AD22" s="183">
        <v>1.4426323002782663E-2</v>
      </c>
      <c r="AE22" s="184"/>
      <c r="AF22" s="183">
        <v>2603.3180932543996</v>
      </c>
      <c r="AG22" s="183">
        <v>10189.733539814</v>
      </c>
      <c r="AH22" s="183">
        <v>25893.88110031814</v>
      </c>
      <c r="AI22" s="183">
        <v>147.0746225</v>
      </c>
      <c r="AJ22" s="183">
        <v>2995.7866200899998</v>
      </c>
      <c r="AK22" s="185" t="s">
        <v>391</v>
      </c>
      <c r="AL22" s="160" t="s">
        <v>49</v>
      </c>
    </row>
    <row r="23" spans="1:39" s="2" customFormat="1" ht="24.75" customHeight="1" thickBot="1" x14ac:dyDescent="0.3">
      <c r="A23" s="120" t="s">
        <v>70</v>
      </c>
      <c r="B23" s="123" t="s">
        <v>393</v>
      </c>
      <c r="C23" s="121" t="s">
        <v>394</v>
      </c>
      <c r="E23" s="183">
        <v>1.3274823999999998</v>
      </c>
      <c r="F23" s="183">
        <v>0.10473359999999998</v>
      </c>
      <c r="G23" s="183">
        <v>6.8000000000000005E-3</v>
      </c>
      <c r="H23" s="183">
        <v>5.44E-4</v>
      </c>
      <c r="I23" s="183">
        <v>6.802720000000001E-2</v>
      </c>
      <c r="J23" s="183">
        <v>6.802720000000001E-2</v>
      </c>
      <c r="K23" s="183">
        <v>6.802720000000001E-2</v>
      </c>
      <c r="L23" s="183">
        <v>5.4277600000000002E-2</v>
      </c>
      <c r="M23" s="183">
        <v>0.47677520000000007</v>
      </c>
      <c r="N23" s="183">
        <v>2.55E-5</v>
      </c>
      <c r="O23" s="183">
        <v>6.8000000000000005E-4</v>
      </c>
      <c r="P23" s="183">
        <v>3.6039999999999998E-4</v>
      </c>
      <c r="Q23" s="183">
        <v>6.800000000000001E-6</v>
      </c>
      <c r="R23" s="183">
        <v>3.3999999999999998E-3</v>
      </c>
      <c r="S23" s="183">
        <v>0.11559999999999999</v>
      </c>
      <c r="T23" s="183">
        <v>4.7600000000000003E-3</v>
      </c>
      <c r="U23" s="183">
        <v>6.8000000000000005E-4</v>
      </c>
      <c r="V23" s="183">
        <v>6.8000000000000005E-2</v>
      </c>
      <c r="W23" s="183" t="s">
        <v>390</v>
      </c>
      <c r="X23" s="183">
        <v>2.0400000000000001E-3</v>
      </c>
      <c r="Y23" s="183">
        <v>3.3999999999999998E-3</v>
      </c>
      <c r="Z23" s="183">
        <v>2.3391999999999996E-3</v>
      </c>
      <c r="AA23" s="183">
        <v>1.4415999999999999E-3</v>
      </c>
      <c r="AB23" s="183">
        <v>9.2207999999999995E-3</v>
      </c>
      <c r="AC23" s="183" t="s">
        <v>391</v>
      </c>
      <c r="AD23" s="183" t="s">
        <v>391</v>
      </c>
      <c r="AE23" s="184"/>
      <c r="AF23" s="183">
        <v>2229.2399999999998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3.0864613076698917</v>
      </c>
      <c r="F24" s="182">
        <v>0.87587972667699066</v>
      </c>
      <c r="G24" s="182">
        <v>2.4073906885161303</v>
      </c>
      <c r="H24" s="183">
        <v>4.2188620000000003E-3</v>
      </c>
      <c r="I24" s="182">
        <v>0.37862392499998659</v>
      </c>
      <c r="J24" s="182">
        <v>0.50439377599998714</v>
      </c>
      <c r="K24" s="182">
        <v>0.73182751952796998</v>
      </c>
      <c r="L24" s="182">
        <v>2.0975960680305394E-2</v>
      </c>
      <c r="M24" s="182">
        <v>2.9074700713096835</v>
      </c>
      <c r="N24" s="182">
        <v>0.14149746479198846</v>
      </c>
      <c r="O24" s="182">
        <v>2.8872204130920887E-2</v>
      </c>
      <c r="P24" s="182">
        <v>1.3054914994318396E-2</v>
      </c>
      <c r="Q24" s="182">
        <v>8.5170744907025947E-2</v>
      </c>
      <c r="R24" s="182">
        <v>0.10441045212149637</v>
      </c>
      <c r="S24" s="182">
        <v>0.10398380309626469</v>
      </c>
      <c r="T24" s="182">
        <v>0.27201289355816582</v>
      </c>
      <c r="U24" s="182">
        <v>5.9675370304913204E-2</v>
      </c>
      <c r="V24" s="182">
        <v>1.1152178575301179</v>
      </c>
      <c r="W24" s="182">
        <v>0.29409306649949002</v>
      </c>
      <c r="X24" s="182">
        <v>1.9845345571319201E-2</v>
      </c>
      <c r="Y24" s="182">
        <v>3.2005828379493423E-2</v>
      </c>
      <c r="Z24" s="182">
        <v>1.0523859289519837E-2</v>
      </c>
      <c r="AA24" s="182">
        <v>8.3368138016666343E-3</v>
      </c>
      <c r="AB24" s="183">
        <v>7.0711847041999093E-2</v>
      </c>
      <c r="AC24" s="182">
        <v>4.3139250847365015E-2</v>
      </c>
      <c r="AD24" s="182">
        <v>1.6455017777555373E-2</v>
      </c>
      <c r="AE24" s="184"/>
      <c r="AF24" s="183">
        <v>764.56089851700006</v>
      </c>
      <c r="AG24" s="186">
        <v>2627.2911245</v>
      </c>
      <c r="AH24" s="183">
        <v>21021.578417883076</v>
      </c>
      <c r="AI24" s="183">
        <v>6495.0366867079993</v>
      </c>
      <c r="AJ24" s="186" t="s">
        <v>391</v>
      </c>
      <c r="AK24" s="185" t="s">
        <v>391</v>
      </c>
      <c r="AL24" s="160" t="s">
        <v>49</v>
      </c>
    </row>
    <row r="25" spans="1:39" s="2" customFormat="1" ht="24.75" customHeight="1" thickBot="1" x14ac:dyDescent="0.3">
      <c r="A25" s="120" t="s">
        <v>73</v>
      </c>
      <c r="B25" s="123" t="s">
        <v>74</v>
      </c>
      <c r="C25" s="125" t="s">
        <v>75</v>
      </c>
      <c r="D25" s="181"/>
      <c r="E25" s="182">
        <v>0.61050635585283219</v>
      </c>
      <c r="F25" s="182">
        <v>7.2663257939485193E-2</v>
      </c>
      <c r="G25" s="182">
        <v>4.013870023639373E-2</v>
      </c>
      <c r="H25" s="182" t="s">
        <v>390</v>
      </c>
      <c r="I25" s="182">
        <v>5.4589501385804299E-3</v>
      </c>
      <c r="J25" s="182">
        <v>5.4589501385804299E-3</v>
      </c>
      <c r="K25" s="182">
        <v>5.4589501385804299E-3</v>
      </c>
      <c r="L25" s="182">
        <v>2.6202960665186064E-3</v>
      </c>
      <c r="M25" s="182">
        <v>0.43770080134840944</v>
      </c>
      <c r="N25" s="182" t="s">
        <v>390</v>
      </c>
      <c r="O25" s="182">
        <v>4.1572212019359926E-4</v>
      </c>
      <c r="P25" s="182">
        <v>2.5325600425587082E-4</v>
      </c>
      <c r="Q25" s="182">
        <v>4.7784151746390729E-6</v>
      </c>
      <c r="R25" s="182">
        <v>1.4335245523917218E-3</v>
      </c>
      <c r="S25" s="182">
        <v>1.0130240170234833E-3</v>
      </c>
      <c r="T25" s="182">
        <v>4.2050053536823843E-4</v>
      </c>
      <c r="U25" s="182">
        <v>4.7784151746390729E-6</v>
      </c>
      <c r="V25" s="182">
        <v>8.3048855735227092E-2</v>
      </c>
      <c r="W25" s="182" t="s">
        <v>390</v>
      </c>
      <c r="X25" s="182">
        <v>2.4369917390659268E-4</v>
      </c>
      <c r="Y25" s="182">
        <v>1.4717518737888346E-3</v>
      </c>
      <c r="Z25" s="182">
        <v>1.643774820075841E-3</v>
      </c>
      <c r="AA25" s="182">
        <v>3.7749479879648672E-4</v>
      </c>
      <c r="AB25" s="183">
        <v>3.7367206665677552E-3</v>
      </c>
      <c r="AC25" s="183" t="s">
        <v>391</v>
      </c>
      <c r="AD25" s="183" t="s">
        <v>391</v>
      </c>
      <c r="AE25" s="184"/>
      <c r="AF25" s="183">
        <v>2092.4680049744497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0.13053191705692085</v>
      </c>
      <c r="F26" s="183">
        <v>5.7585852721178658E-2</v>
      </c>
      <c r="G26" s="183">
        <v>1.0659789322103725E-2</v>
      </c>
      <c r="H26" s="183" t="s">
        <v>390</v>
      </c>
      <c r="I26" s="183">
        <v>9.0163683772282008E-4</v>
      </c>
      <c r="J26" s="183">
        <v>9.0163683772282008E-4</v>
      </c>
      <c r="K26" s="183">
        <v>9.0163683772282008E-4</v>
      </c>
      <c r="L26" s="183">
        <v>1.35245525658423E-4</v>
      </c>
      <c r="M26" s="183">
        <v>1.5661416931436469</v>
      </c>
      <c r="N26" s="183">
        <v>3.2306376090581956</v>
      </c>
      <c r="O26" s="183">
        <v>1.1305121246236354E-4</v>
      </c>
      <c r="P26" s="183">
        <v>7.2467411813656902E-5</v>
      </c>
      <c r="Q26" s="183">
        <v>1.59773805430858E-6</v>
      </c>
      <c r="R26" s="183">
        <v>3.5380194757206833E-4</v>
      </c>
      <c r="S26" s="183">
        <v>3.0208235231932542E-4</v>
      </c>
      <c r="T26" s="183">
        <v>1.1787174768652295E-4</v>
      </c>
      <c r="U26" s="183">
        <v>1.4281171506322213E-6</v>
      </c>
      <c r="V26" s="183">
        <v>2.2593553612717414E-2</v>
      </c>
      <c r="W26" s="183" t="s">
        <v>390</v>
      </c>
      <c r="X26" s="183">
        <v>6.486179220945441E-5</v>
      </c>
      <c r="Y26" s="183">
        <v>3.4877365712051938E-4</v>
      </c>
      <c r="Z26" s="183">
        <v>3.8118833333152706E-4</v>
      </c>
      <c r="AA26" s="183">
        <v>1.011174125462767E-4</v>
      </c>
      <c r="AB26" s="183">
        <v>8.959411952077776E-4</v>
      </c>
      <c r="AC26" s="183" t="s">
        <v>391</v>
      </c>
      <c r="AD26" s="183" t="s">
        <v>391</v>
      </c>
      <c r="AE26" s="184"/>
      <c r="AF26" s="183">
        <v>545.76001735990246</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36.513313259463722</v>
      </c>
      <c r="F27" s="183">
        <v>19.066671824941885</v>
      </c>
      <c r="G27" s="183">
        <v>0.31523367757755649</v>
      </c>
      <c r="H27" s="183">
        <v>1.7268385869533174</v>
      </c>
      <c r="I27" s="183">
        <v>1.4338710635814551</v>
      </c>
      <c r="J27" s="183">
        <v>1.4338710635814551</v>
      </c>
      <c r="K27" s="183">
        <v>1.4338710635814551</v>
      </c>
      <c r="L27" s="183">
        <v>1.0524750982593518</v>
      </c>
      <c r="M27" s="183">
        <v>181.31667660396371</v>
      </c>
      <c r="N27" s="183">
        <v>0.92097584169267555</v>
      </c>
      <c r="O27" s="183">
        <v>4.4029734881628128E-4</v>
      </c>
      <c r="P27" s="183">
        <v>2.304379878767197E-2</v>
      </c>
      <c r="Q27" s="183">
        <v>6.9157293613773222E-4</v>
      </c>
      <c r="R27" s="183">
        <v>2.2491521364699705E-2</v>
      </c>
      <c r="S27" s="183">
        <v>1.5602915411502039E-2</v>
      </c>
      <c r="T27" s="183">
        <v>4.5965158176875858E-3</v>
      </c>
      <c r="U27" s="183">
        <v>5.025511746429009E-4</v>
      </c>
      <c r="V27" s="183">
        <v>8.4788558590877292E-2</v>
      </c>
      <c r="W27" s="183">
        <v>1.8996466000000001</v>
      </c>
      <c r="X27" s="183">
        <v>4.8205275661599996E-2</v>
      </c>
      <c r="Y27" s="183">
        <v>5.5910398985500001E-2</v>
      </c>
      <c r="Z27" s="183">
        <v>4.1184324016000001E-2</v>
      </c>
      <c r="AA27" s="183">
        <v>5.0382806932100004E-2</v>
      </c>
      <c r="AB27" s="183">
        <v>0.19568280559520002</v>
      </c>
      <c r="AC27" s="183">
        <v>1.8996462999999999E-3</v>
      </c>
      <c r="AD27" s="183">
        <v>3.8219159999999997E-4</v>
      </c>
      <c r="AE27" s="184"/>
      <c r="AF27" s="183">
        <v>136325.90280319759</v>
      </c>
      <c r="AG27" s="186" t="s">
        <v>391</v>
      </c>
      <c r="AH27" s="183">
        <v>54.905278695600003</v>
      </c>
      <c r="AI27" s="183">
        <v>2415.0781821065002</v>
      </c>
      <c r="AJ27" s="186" t="s">
        <v>391</v>
      </c>
      <c r="AK27" s="185" t="s">
        <v>391</v>
      </c>
      <c r="AL27" s="160" t="s">
        <v>49</v>
      </c>
    </row>
    <row r="28" spans="1:39" s="2" customFormat="1" ht="24.75" customHeight="1" thickBot="1" x14ac:dyDescent="0.3">
      <c r="A28" s="120" t="s">
        <v>78</v>
      </c>
      <c r="B28" s="120" t="s">
        <v>81</v>
      </c>
      <c r="C28" s="121" t="s">
        <v>82</v>
      </c>
      <c r="D28" s="181"/>
      <c r="E28" s="182">
        <v>11.57579910040271</v>
      </c>
      <c r="F28" s="183">
        <v>1.5560191638678429</v>
      </c>
      <c r="G28" s="183">
        <v>9.363026612892697E-2</v>
      </c>
      <c r="H28" s="183">
        <v>6.9830797544926174E-2</v>
      </c>
      <c r="I28" s="183">
        <v>0.78613210324940574</v>
      </c>
      <c r="J28" s="183">
        <v>0.78613210324940574</v>
      </c>
      <c r="K28" s="183">
        <v>0.78613210324940574</v>
      </c>
      <c r="L28" s="183">
        <v>0.62898299863930907</v>
      </c>
      <c r="M28" s="183">
        <v>10.392939401187336</v>
      </c>
      <c r="N28" s="183">
        <v>6.405790726041051E-2</v>
      </c>
      <c r="O28" s="183">
        <v>6.7328048978036894E-5</v>
      </c>
      <c r="P28" s="183">
        <v>5.5028232053294709E-3</v>
      </c>
      <c r="Q28" s="183">
        <v>1.2158449806533422E-4</v>
      </c>
      <c r="R28" s="183">
        <v>7.8249351565314283E-3</v>
      </c>
      <c r="S28" s="183">
        <v>5.2832948034908745E-3</v>
      </c>
      <c r="T28" s="183">
        <v>4.6538619427324027E-4</v>
      </c>
      <c r="U28" s="183">
        <v>1.0851289817459475E-4</v>
      </c>
      <c r="V28" s="183">
        <v>1.9140173674704868E-2</v>
      </c>
      <c r="W28" s="183">
        <v>0.62173889999999998</v>
      </c>
      <c r="X28" s="183">
        <v>1.8176384412699999E-2</v>
      </c>
      <c r="Y28" s="183">
        <v>2.0403442846899999E-2</v>
      </c>
      <c r="Z28" s="183">
        <v>1.5939055539700001E-2</v>
      </c>
      <c r="AA28" s="183">
        <v>1.7115967138499999E-2</v>
      </c>
      <c r="AB28" s="183">
        <v>7.1634849937800005E-2</v>
      </c>
      <c r="AC28" s="183">
        <v>6.2173939999999998E-4</v>
      </c>
      <c r="AD28" s="183">
        <v>1.251612E-4</v>
      </c>
      <c r="AE28" s="184"/>
      <c r="AF28" s="183">
        <v>40068.533129305899</v>
      </c>
      <c r="AG28" s="186" t="s">
        <v>391</v>
      </c>
      <c r="AH28" s="183" t="s">
        <v>391</v>
      </c>
      <c r="AI28" s="183">
        <v>803.25364201460002</v>
      </c>
      <c r="AJ28" s="186" t="s">
        <v>391</v>
      </c>
      <c r="AK28" s="185" t="s">
        <v>391</v>
      </c>
      <c r="AL28" s="160" t="s">
        <v>49</v>
      </c>
    </row>
    <row r="29" spans="1:39" s="2" customFormat="1" ht="24.75" customHeight="1" thickBot="1" x14ac:dyDescent="0.3">
      <c r="A29" s="120" t="s">
        <v>78</v>
      </c>
      <c r="B29" s="120" t="s">
        <v>83</v>
      </c>
      <c r="C29" s="121" t="s">
        <v>84</v>
      </c>
      <c r="D29" s="181"/>
      <c r="E29" s="182">
        <v>42.14626872350626</v>
      </c>
      <c r="F29" s="183">
        <v>1.9528494875531359</v>
      </c>
      <c r="G29" s="183">
        <v>0.15493566439517478</v>
      </c>
      <c r="H29" s="183">
        <v>2.358554570367687E-2</v>
      </c>
      <c r="I29" s="183">
        <v>0.90689343472015604</v>
      </c>
      <c r="J29" s="183">
        <v>0.90689343472015604</v>
      </c>
      <c r="K29" s="183">
        <v>0.90689343472015604</v>
      </c>
      <c r="L29" s="183">
        <v>0.57569689073343344</v>
      </c>
      <c r="M29" s="183">
        <v>10.05932494533662</v>
      </c>
      <c r="N29" s="183">
        <v>1.8300920799483977E-3</v>
      </c>
      <c r="O29" s="183">
        <v>7.92613029897582E-5</v>
      </c>
      <c r="P29" s="183">
        <v>8.3749536369666401E-3</v>
      </c>
      <c r="Q29" s="183">
        <v>1.5830865013993461E-4</v>
      </c>
      <c r="R29" s="183">
        <v>1.3415155740694735E-2</v>
      </c>
      <c r="S29" s="183">
        <v>8.99663462218896E-3</v>
      </c>
      <c r="T29" s="183">
        <v>3.2025454955275976E-4</v>
      </c>
      <c r="U29" s="183">
        <v>1.5809469430035281E-4</v>
      </c>
      <c r="V29" s="183">
        <v>2.8450626298876028E-2</v>
      </c>
      <c r="W29" s="183">
        <v>0.512876</v>
      </c>
      <c r="X29" s="183">
        <v>7.3321660759999999E-3</v>
      </c>
      <c r="Y29" s="183">
        <v>4.4400339015500001E-2</v>
      </c>
      <c r="Z29" s="183">
        <v>4.96143237801E-2</v>
      </c>
      <c r="AA29" s="183">
        <v>1.14055916737E-2</v>
      </c>
      <c r="AB29" s="183">
        <v>0.11275242054530001</v>
      </c>
      <c r="AC29" s="183">
        <v>4.7527790000000001E-4</v>
      </c>
      <c r="AD29" s="183">
        <v>1.013485E-4</v>
      </c>
      <c r="AE29" s="184"/>
      <c r="AF29" s="183">
        <v>66107.299766225202</v>
      </c>
      <c r="AG29" s="186" t="s">
        <v>391</v>
      </c>
      <c r="AH29" s="183">
        <v>189.11985701879999</v>
      </c>
      <c r="AI29" s="183">
        <v>1361.5345356137</v>
      </c>
      <c r="AJ29" s="186" t="s">
        <v>391</v>
      </c>
      <c r="AK29" s="185" t="s">
        <v>391</v>
      </c>
      <c r="AL29" s="160" t="s">
        <v>49</v>
      </c>
    </row>
    <row r="30" spans="1:39" s="2" customFormat="1" ht="24.75" customHeight="1" thickBot="1" x14ac:dyDescent="0.3">
      <c r="A30" s="120" t="s">
        <v>78</v>
      </c>
      <c r="B30" s="120" t="s">
        <v>85</v>
      </c>
      <c r="C30" s="121" t="s">
        <v>86</v>
      </c>
      <c r="D30" s="181"/>
      <c r="E30" s="182">
        <v>0.20466320102515803</v>
      </c>
      <c r="F30" s="183">
        <v>0.69518101834903878</v>
      </c>
      <c r="G30" s="183">
        <v>2.3410525866411768E-3</v>
      </c>
      <c r="H30" s="183">
        <v>1.3880492557089496E-3</v>
      </c>
      <c r="I30" s="183">
        <v>1.4944824795545686E-2</v>
      </c>
      <c r="J30" s="183">
        <v>1.4944824795545686E-2</v>
      </c>
      <c r="K30" s="183">
        <v>1.4944824795545686E-2</v>
      </c>
      <c r="L30" s="183">
        <v>2.6125105682029159E-3</v>
      </c>
      <c r="M30" s="183">
        <v>8.0429785930329132</v>
      </c>
      <c r="N30" s="183">
        <v>1.161641999656411E-2</v>
      </c>
      <c r="O30" s="183">
        <v>8.7104062480392298E-6</v>
      </c>
      <c r="P30" s="183">
        <v>2.078553588316439E-4</v>
      </c>
      <c r="Q30" s="183">
        <v>7.1628367163747435E-6</v>
      </c>
      <c r="R30" s="183">
        <v>1.6734756656961404E-4</v>
      </c>
      <c r="S30" s="183">
        <v>7.7923039846496383E-4</v>
      </c>
      <c r="T30" s="183">
        <v>8.2410503315314223E-5</v>
      </c>
      <c r="U30" s="183">
        <v>8.6959154179293565E-6</v>
      </c>
      <c r="V30" s="183">
        <v>1.1769043826158558E-3</v>
      </c>
      <c r="W30" s="183">
        <v>2.0050200000000001E-2</v>
      </c>
      <c r="X30" s="183">
        <v>2.7495237800000003E-4</v>
      </c>
      <c r="Y30" s="183">
        <v>4.2853545619999999E-4</v>
      </c>
      <c r="Z30" s="183">
        <v>1.920308449E-4</v>
      </c>
      <c r="AA30" s="183">
        <v>4.9031783480000006E-4</v>
      </c>
      <c r="AB30" s="183">
        <v>1.3858365139000001E-3</v>
      </c>
      <c r="AC30" s="183">
        <v>2.00503E-5</v>
      </c>
      <c r="AD30" s="183">
        <v>1.2846900000000001E-5</v>
      </c>
      <c r="AE30" s="184"/>
      <c r="AF30" s="183">
        <v>1020.7335498125</v>
      </c>
      <c r="AG30" s="186" t="s">
        <v>391</v>
      </c>
      <c r="AH30" s="186" t="s">
        <v>391</v>
      </c>
      <c r="AI30" s="183">
        <v>16.974567928999999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7.0892806558925558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324.04827791759999</v>
      </c>
      <c r="AG31" s="186" t="s">
        <v>391</v>
      </c>
      <c r="AH31" s="186" t="s">
        <v>391</v>
      </c>
      <c r="AI31" s="186">
        <v>5.3859152359999998</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0.96423007479085188</v>
      </c>
      <c r="J32" s="183">
        <v>1.8911987460252015</v>
      </c>
      <c r="K32" s="183">
        <v>2.3825641373945916</v>
      </c>
      <c r="L32" s="183">
        <v>0.2103620828914419</v>
      </c>
      <c r="M32" s="188" t="s">
        <v>391</v>
      </c>
      <c r="N32" s="183">
        <v>7.5823547463853194</v>
      </c>
      <c r="O32" s="183">
        <v>3.2701700565532232E-2</v>
      </c>
      <c r="P32" s="183" t="s">
        <v>390</v>
      </c>
      <c r="Q32" s="183">
        <v>8.6442582644688834E-2</v>
      </c>
      <c r="R32" s="183">
        <v>2.8354138551002332</v>
      </c>
      <c r="S32" s="183">
        <v>62.298909598507201</v>
      </c>
      <c r="T32" s="183">
        <v>0.43218410010843283</v>
      </c>
      <c r="U32" s="183">
        <v>4.7651282747891877E-2</v>
      </c>
      <c r="V32" s="183">
        <v>19.220881922067317</v>
      </c>
      <c r="W32" s="183" t="s">
        <v>390</v>
      </c>
      <c r="X32" s="183">
        <v>5.9808923159161112E-4</v>
      </c>
      <c r="Y32" s="183">
        <v>3.3945605036280629E-4</v>
      </c>
      <c r="Z32" s="183">
        <v>5.011017886308092E-4</v>
      </c>
      <c r="AA32" s="183" t="s">
        <v>390</v>
      </c>
      <c r="AB32" s="183">
        <v>1.4386470705852266E-3</v>
      </c>
      <c r="AC32" s="183" t="s">
        <v>391</v>
      </c>
      <c r="AD32" s="183" t="s">
        <v>390</v>
      </c>
      <c r="AE32" s="184"/>
      <c r="AF32" s="185" t="s">
        <v>391</v>
      </c>
      <c r="AG32" s="185" t="s">
        <v>391</v>
      </c>
      <c r="AH32" s="185" t="s">
        <v>391</v>
      </c>
      <c r="AI32" s="185" t="s">
        <v>391</v>
      </c>
      <c r="AJ32" s="185" t="s">
        <v>391</v>
      </c>
      <c r="AK32" s="183">
        <v>74124.109267929714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0.44022304351330044</v>
      </c>
      <c r="J33" s="183">
        <v>0.81522785835796407</v>
      </c>
      <c r="K33" s="183">
        <v>1.6304557167159281</v>
      </c>
      <c r="L33" s="183">
        <v>1.7282830597188846E-2</v>
      </c>
      <c r="M33" s="188" t="s">
        <v>391</v>
      </c>
      <c r="N33" s="183">
        <v>7.5222230843012786E-2</v>
      </c>
      <c r="O33" s="183" t="s">
        <v>390</v>
      </c>
      <c r="P33" s="183" t="s">
        <v>390</v>
      </c>
      <c r="Q33" s="183" t="s">
        <v>390</v>
      </c>
      <c r="R33" s="183">
        <v>3.1867338015737358E-2</v>
      </c>
      <c r="S33" s="183">
        <v>1.3116929193165542E-2</v>
      </c>
      <c r="T33" s="183">
        <v>2.2899477199858319E-2</v>
      </c>
      <c r="U33" s="183" t="s">
        <v>390</v>
      </c>
      <c r="V33" s="183">
        <v>0.11857712367028822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74124.109267929714</v>
      </c>
      <c r="AL33" s="160" t="s">
        <v>386</v>
      </c>
    </row>
    <row r="34" spans="1:256" s="2" customFormat="1" ht="24.75" customHeight="1" thickBot="1" x14ac:dyDescent="0.3">
      <c r="A34" s="120" t="s">
        <v>70</v>
      </c>
      <c r="B34" s="120" t="s">
        <v>93</v>
      </c>
      <c r="C34" s="121" t="s">
        <v>94</v>
      </c>
      <c r="D34" s="181"/>
      <c r="E34" s="182">
        <v>5.2446554701015167</v>
      </c>
      <c r="F34" s="183">
        <v>0.49806005701122302</v>
      </c>
      <c r="G34" s="183">
        <v>2.1000121527000003E-3</v>
      </c>
      <c r="H34" s="183">
        <v>1.0500000540120001E-3</v>
      </c>
      <c r="I34" s="183">
        <v>0.10961220707561499</v>
      </c>
      <c r="J34" s="183">
        <v>0.12011220719714201</v>
      </c>
      <c r="K34" s="183">
        <v>0.17127024604698304</v>
      </c>
      <c r="L34" s="183">
        <v>7.1247933744409853E-2</v>
      </c>
      <c r="M34" s="183">
        <v>1.4626653752256304</v>
      </c>
      <c r="N34" s="183">
        <v>4.2001809402E-5</v>
      </c>
      <c r="O34" s="183">
        <v>1.7850002430539998E-4</v>
      </c>
      <c r="P34" s="183">
        <v>5.5650010667369996E-4</v>
      </c>
      <c r="Q34" s="183">
        <v>1.0500054011999999E-5</v>
      </c>
      <c r="R34" s="183">
        <v>5.2500001822904999E-3</v>
      </c>
      <c r="S34" s="183">
        <v>0.1785000002363025</v>
      </c>
      <c r="T34" s="183">
        <v>7.3500001755390006E-3</v>
      </c>
      <c r="U34" s="183">
        <v>1.0500000243054001E-3</v>
      </c>
      <c r="V34" s="183">
        <v>0.1050000027006</v>
      </c>
      <c r="W34" s="183" t="s">
        <v>390</v>
      </c>
      <c r="X34" s="183">
        <v>3.1500006143865E-3</v>
      </c>
      <c r="Y34" s="183">
        <v>5.2500007953266998E-3</v>
      </c>
      <c r="Z34" s="183">
        <v>3.9060003200211005E-3</v>
      </c>
      <c r="AA34" s="183">
        <v>9.030002498054999E-4</v>
      </c>
      <c r="AB34" s="183">
        <v>1.3209001979539801E-2</v>
      </c>
      <c r="AC34" s="183" t="s">
        <v>391</v>
      </c>
      <c r="AD34" s="183" t="s">
        <v>391</v>
      </c>
      <c r="AE34" s="184"/>
      <c r="AF34" s="183">
        <v>4501.3499999999995</v>
      </c>
      <c r="AG34" s="186">
        <v>13.503</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4.0000000000000002E-4</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171.48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0.37824110000000005</v>
      </c>
      <c r="F37" s="182">
        <v>4.7007999999999998E-3</v>
      </c>
      <c r="G37" s="182">
        <v>8.255780000000001E-4</v>
      </c>
      <c r="H37" s="182" t="s">
        <v>391</v>
      </c>
      <c r="I37" s="182">
        <v>5.8759999999999997E-4</v>
      </c>
      <c r="J37" s="182">
        <v>5.8759999999999997E-4</v>
      </c>
      <c r="K37" s="182">
        <v>5.8759999999999997E-4</v>
      </c>
      <c r="L37" s="182">
        <v>1.4690000000000003E-5</v>
      </c>
      <c r="M37" s="182">
        <v>7.1146975000000001E-2</v>
      </c>
      <c r="N37" s="182">
        <v>4.4070000000000003E-6</v>
      </c>
      <c r="O37" s="182">
        <v>7.3450000000000002E-7</v>
      </c>
      <c r="P37" s="182">
        <v>2.9379999999999999E-4</v>
      </c>
      <c r="Q37" s="182">
        <v>3.5256000000000003E-4</v>
      </c>
      <c r="R37" s="182">
        <v>2.2328800000000001E-6</v>
      </c>
      <c r="S37" s="182">
        <v>2.2328800000000001E-7</v>
      </c>
      <c r="T37" s="182">
        <v>1.49838E-6</v>
      </c>
      <c r="U37" s="182">
        <v>3.2905599999999999E-5</v>
      </c>
      <c r="V37" s="182">
        <v>4.4070000000000003E-6</v>
      </c>
      <c r="W37" s="182" t="s">
        <v>390</v>
      </c>
      <c r="X37" s="182">
        <v>1.6452800000000002E-6</v>
      </c>
      <c r="Y37" s="182">
        <v>4.64204E-6</v>
      </c>
      <c r="Z37" s="182">
        <v>3.2611800000000001E-6</v>
      </c>
      <c r="AA37" s="182">
        <v>2.4561679999999998E-5</v>
      </c>
      <c r="AB37" s="183">
        <v>3.4110180000000003E-5</v>
      </c>
      <c r="AC37" s="182" t="s">
        <v>391</v>
      </c>
      <c r="AD37" s="182" t="s">
        <v>391</v>
      </c>
      <c r="AE37" s="184"/>
      <c r="AF37" s="186" t="s">
        <v>391</v>
      </c>
      <c r="AG37" s="186" t="s">
        <v>391</v>
      </c>
      <c r="AH37" s="186">
        <v>2938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6.1852274070923396</v>
      </c>
      <c r="F39" s="183">
        <v>0.8852182041437956</v>
      </c>
      <c r="G39" s="183">
        <v>5.2914537718972658</v>
      </c>
      <c r="H39" s="183">
        <v>0.18633132499999966</v>
      </c>
      <c r="I39" s="183">
        <v>0.2885829087410226</v>
      </c>
      <c r="J39" s="183">
        <v>0.37778109074102312</v>
      </c>
      <c r="K39" s="183">
        <v>0.60516577293496876</v>
      </c>
      <c r="L39" s="183">
        <v>1.8909490075425063E-2</v>
      </c>
      <c r="M39" s="183">
        <v>3.2826452286755714</v>
      </c>
      <c r="N39" s="183">
        <v>0.20229933429624644</v>
      </c>
      <c r="O39" s="183">
        <v>2.7745787500094904E-2</v>
      </c>
      <c r="P39" s="183">
        <v>4.3411854785509574E-2</v>
      </c>
      <c r="Q39" s="183">
        <v>0.15089892469931174</v>
      </c>
      <c r="R39" s="183">
        <v>0.16407966071502367</v>
      </c>
      <c r="S39" s="183">
        <v>0.16655124118319306</v>
      </c>
      <c r="T39" s="183">
        <v>0.65214615185629221</v>
      </c>
      <c r="U39" s="183">
        <v>0.21932197743336723</v>
      </c>
      <c r="V39" s="183">
        <v>1.1313086373784307</v>
      </c>
      <c r="W39" s="183">
        <v>0.25008846219654302</v>
      </c>
      <c r="X39" s="183">
        <v>1.5559177496550683E-2</v>
      </c>
      <c r="Y39" s="183">
        <v>2.5067018994647885E-2</v>
      </c>
      <c r="Z39" s="183">
        <v>8.594119612103452E-3</v>
      </c>
      <c r="AA39" s="183">
        <v>6.8524788634505875E-3</v>
      </c>
      <c r="AB39" s="183">
        <v>5.6072794966752777E-2</v>
      </c>
      <c r="AC39" s="183">
        <v>6.0045246165573045E-2</v>
      </c>
      <c r="AD39" s="183">
        <v>2.5775962687883264E-2</v>
      </c>
      <c r="AE39" s="184"/>
      <c r="AF39" s="183">
        <v>1603.9398804419998</v>
      </c>
      <c r="AG39" s="186">
        <v>7179.6195648399998</v>
      </c>
      <c r="AH39" s="183">
        <v>82599.502314685873</v>
      </c>
      <c r="AI39" s="183">
        <v>4427.410618087999</v>
      </c>
      <c r="AJ39" s="186" t="s">
        <v>391</v>
      </c>
      <c r="AK39" s="185" t="s">
        <v>391</v>
      </c>
      <c r="AL39" s="160" t="s">
        <v>49</v>
      </c>
    </row>
    <row r="40" spans="1:256" s="2" customFormat="1" ht="24.75" customHeight="1" thickBot="1" x14ac:dyDescent="0.3">
      <c r="A40" s="120" t="s">
        <v>70</v>
      </c>
      <c r="B40" s="120" t="s">
        <v>105</v>
      </c>
      <c r="C40" s="121" t="s">
        <v>397</v>
      </c>
      <c r="D40" s="181"/>
      <c r="E40" s="182">
        <v>0.16973759999999999</v>
      </c>
      <c r="F40" s="183">
        <v>1.2774599999999999E-2</v>
      </c>
      <c r="G40" s="183">
        <v>1.2000000000000001E-3</v>
      </c>
      <c r="H40" s="183">
        <v>7.2000000000000002E-5</v>
      </c>
      <c r="I40" s="183">
        <v>7.785600000000001E-3</v>
      </c>
      <c r="J40" s="183">
        <v>7.785600000000001E-3</v>
      </c>
      <c r="K40" s="183">
        <v>7.785600000000001E-3</v>
      </c>
      <c r="L40" s="183">
        <v>6.1577999999999997E-3</v>
      </c>
      <c r="M40" s="183">
        <v>6.02976E-2</v>
      </c>
      <c r="N40" s="183">
        <v>2.2500000000000001E-6</v>
      </c>
      <c r="O40" s="183">
        <v>9.0000000000000006E-5</v>
      </c>
      <c r="P40" s="183">
        <v>4.7699999999999994E-5</v>
      </c>
      <c r="Q40" s="183">
        <v>9.0000000000000017E-7</v>
      </c>
      <c r="R40" s="183">
        <v>4.4999999999999999E-4</v>
      </c>
      <c r="S40" s="183">
        <v>1.5299999999999999E-2</v>
      </c>
      <c r="T40" s="183">
        <v>6.3000000000000003E-4</v>
      </c>
      <c r="U40" s="183">
        <v>9.0000000000000006E-5</v>
      </c>
      <c r="V40" s="183">
        <v>8.9999999999999993E-3</v>
      </c>
      <c r="W40" s="183" t="s">
        <v>390</v>
      </c>
      <c r="X40" s="183">
        <v>2.7E-4</v>
      </c>
      <c r="Y40" s="183">
        <v>4.4999999999999999E-4</v>
      </c>
      <c r="Z40" s="183">
        <v>3.0959999999999994E-4</v>
      </c>
      <c r="AA40" s="183">
        <v>1.908E-4</v>
      </c>
      <c r="AB40" s="183">
        <v>1.2204E-3</v>
      </c>
      <c r="AC40" s="183" t="s">
        <v>390</v>
      </c>
      <c r="AD40" s="183" t="s">
        <v>390</v>
      </c>
      <c r="AE40" s="184"/>
      <c r="AF40" s="183">
        <v>387.11999999999995</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8.8986314533123334</v>
      </c>
      <c r="F41" s="183">
        <v>171.1044741726013</v>
      </c>
      <c r="G41" s="183">
        <v>16.88253775117732</v>
      </c>
      <c r="H41" s="183">
        <v>0.30708838276908718</v>
      </c>
      <c r="I41" s="183">
        <v>54.738812996545121</v>
      </c>
      <c r="J41" s="183">
        <v>55.851914581368291</v>
      </c>
      <c r="K41" s="183">
        <v>60.290721538202611</v>
      </c>
      <c r="L41" s="183">
        <v>4.320204886037569</v>
      </c>
      <c r="M41" s="183">
        <v>778.70472291142107</v>
      </c>
      <c r="N41" s="183">
        <v>1.2233344441116347</v>
      </c>
      <c r="O41" s="183">
        <v>0.44141949132496178</v>
      </c>
      <c r="P41" s="183">
        <v>0.30601547567130555</v>
      </c>
      <c r="Q41" s="183">
        <v>0.37732251331109723</v>
      </c>
      <c r="R41" s="183">
        <v>2.0496038705460333</v>
      </c>
      <c r="S41" s="183">
        <v>0.66108386066861946</v>
      </c>
      <c r="T41" s="183">
        <v>0.38242411085087974</v>
      </c>
      <c r="U41" s="183">
        <v>0.1828819237232033</v>
      </c>
      <c r="V41" s="183">
        <v>4.0613988854171383</v>
      </c>
      <c r="W41" s="183">
        <v>0.13159334163387423</v>
      </c>
      <c r="X41" s="183">
        <v>15.11753454440681</v>
      </c>
      <c r="Y41" s="183">
        <v>10.880366406762292</v>
      </c>
      <c r="Z41" s="183">
        <v>6.208022834434443</v>
      </c>
      <c r="AA41" s="183">
        <v>7.9748994702832441</v>
      </c>
      <c r="AB41" s="183">
        <v>40.180823255886793</v>
      </c>
      <c r="AC41" s="183">
        <v>5.6698279302169237</v>
      </c>
      <c r="AD41" s="183">
        <v>0.22679651074324222</v>
      </c>
      <c r="AE41" s="184"/>
      <c r="AF41" s="183" t="s">
        <v>390</v>
      </c>
      <c r="AG41" s="186">
        <v>33963.94256362399</v>
      </c>
      <c r="AH41" s="183">
        <v>87213.31002269841</v>
      </c>
      <c r="AI41" s="183">
        <v>57096.000000000015</v>
      </c>
      <c r="AJ41" s="186" t="s">
        <v>391</v>
      </c>
      <c r="AK41" s="185" t="s">
        <v>391</v>
      </c>
      <c r="AL41" s="160" t="s">
        <v>49</v>
      </c>
    </row>
    <row r="42" spans="1:256" s="2" customFormat="1" ht="24.75" customHeight="1" thickBot="1" x14ac:dyDescent="0.3">
      <c r="A42" s="120" t="s">
        <v>70</v>
      </c>
      <c r="B42" s="120" t="s">
        <v>107</v>
      </c>
      <c r="C42" s="121" t="s">
        <v>108</v>
      </c>
      <c r="D42" s="181"/>
      <c r="E42" s="182">
        <v>2.6877692307692304E-2</v>
      </c>
      <c r="F42" s="183">
        <v>0.38575361538461539</v>
      </c>
      <c r="G42" s="183">
        <v>6.0000000000000006E-4</v>
      </c>
      <c r="H42" s="183">
        <v>2.4000000000000001E-5</v>
      </c>
      <c r="I42" s="183">
        <v>1.3374E-2</v>
      </c>
      <c r="J42" s="183">
        <v>1.3374E-2</v>
      </c>
      <c r="K42" s="183">
        <v>1.3374E-2</v>
      </c>
      <c r="L42" s="183">
        <v>6.6853846153846152E-4</v>
      </c>
      <c r="M42" s="183">
        <v>4.486070307692307</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263.03399999999999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0.25056330499999957</v>
      </c>
      <c r="F43" s="183">
        <v>0.26177238621599658</v>
      </c>
      <c r="G43" s="183">
        <v>0.41870680999999788</v>
      </c>
      <c r="H43" s="183" t="s">
        <v>439</v>
      </c>
      <c r="I43" s="183">
        <v>5.2206495999999804E-2</v>
      </c>
      <c r="J43" s="183">
        <v>6.7982670999999981E-2</v>
      </c>
      <c r="K43" s="183">
        <v>0.1254305689100009</v>
      </c>
      <c r="L43" s="183">
        <v>4.7293710083746894E-3</v>
      </c>
      <c r="M43" s="183">
        <v>0.48883607444999638</v>
      </c>
      <c r="N43" s="183">
        <v>2.9363563810871747E-2</v>
      </c>
      <c r="O43" s="183">
        <v>4.6916588387181041E-3</v>
      </c>
      <c r="P43" s="183">
        <v>1.7904331966289281E-3</v>
      </c>
      <c r="Q43" s="183">
        <v>2.1787159917394532E-2</v>
      </c>
      <c r="R43" s="183">
        <v>2.0901979088373001E-2</v>
      </c>
      <c r="S43" s="183">
        <v>2.6484874807844502E-2</v>
      </c>
      <c r="T43" s="183">
        <v>9.0914327867240907E-2</v>
      </c>
      <c r="U43" s="183">
        <v>2.8007057000417439E-3</v>
      </c>
      <c r="V43" s="183">
        <v>0.19337735507766707</v>
      </c>
      <c r="W43" s="183">
        <v>3.2757170994994297E-2</v>
      </c>
      <c r="X43" s="183">
        <v>3.0181984157158438E-3</v>
      </c>
      <c r="Y43" s="183">
        <v>4.8349801599119613E-3</v>
      </c>
      <c r="Z43" s="183">
        <v>1.6278990702953411E-3</v>
      </c>
      <c r="AA43" s="183">
        <v>1.2987072774726278E-3</v>
      </c>
      <c r="AB43" s="183">
        <v>1.0779784923395779E-2</v>
      </c>
      <c r="AC43" s="183">
        <v>4.0994813312790245E-3</v>
      </c>
      <c r="AD43" s="183">
        <v>3.0785810969647122E-3</v>
      </c>
      <c r="AE43" s="184"/>
      <c r="AF43" s="183">
        <v>276.51109920999994</v>
      </c>
      <c r="AG43" s="183">
        <v>393.95736284999992</v>
      </c>
      <c r="AH43" s="183">
        <v>1437.5824234801992</v>
      </c>
      <c r="AI43" s="183">
        <v>665.1481851100001</v>
      </c>
      <c r="AJ43" s="186" t="s">
        <v>391</v>
      </c>
      <c r="AK43" s="185" t="s">
        <v>391</v>
      </c>
      <c r="AL43" s="160" t="s">
        <v>49</v>
      </c>
    </row>
    <row r="44" spans="1:256" s="2" customFormat="1" ht="24.75" customHeight="1" thickBot="1" x14ac:dyDescent="0.3">
      <c r="A44" s="120" t="s">
        <v>70</v>
      </c>
      <c r="B44" s="120" t="s">
        <v>111</v>
      </c>
      <c r="C44" s="121" t="s">
        <v>112</v>
      </c>
      <c r="D44" s="181"/>
      <c r="E44" s="182">
        <v>17.525587307692305</v>
      </c>
      <c r="F44" s="183">
        <v>3.0681558846153849</v>
      </c>
      <c r="G44" s="183">
        <v>3.9092289802462425E-3</v>
      </c>
      <c r="H44" s="183">
        <v>7.4990850660132521E-3</v>
      </c>
      <c r="I44" s="183">
        <v>1.3322328000000001</v>
      </c>
      <c r="J44" s="183">
        <v>1.4162730000000001</v>
      </c>
      <c r="K44" s="183">
        <v>1.4162730000000001</v>
      </c>
      <c r="L44" s="183">
        <v>0.79075784153846151</v>
      </c>
      <c r="M44" s="183">
        <v>22.141487682218354</v>
      </c>
      <c r="N44" s="183">
        <v>2.6250000000000002E-3</v>
      </c>
      <c r="O44" s="183">
        <v>2.8620292128142305E-3</v>
      </c>
      <c r="P44" s="183">
        <v>1.7617913595305082E-3</v>
      </c>
      <c r="Q44" s="183">
        <v>3.4192289802462424E-5</v>
      </c>
      <c r="R44" s="183">
        <v>9.9776869407387277E-3</v>
      </c>
      <c r="S44" s="183">
        <v>1.8703565438122034E-2</v>
      </c>
      <c r="T44" s="183">
        <v>3.3141215026166937E-3</v>
      </c>
      <c r="U44" s="183">
        <v>1.0209228980246241E-4</v>
      </c>
      <c r="V44" s="183">
        <v>0.56476399676679689</v>
      </c>
      <c r="W44" s="183" t="s">
        <v>390</v>
      </c>
      <c r="X44" s="183">
        <v>9.8114100713313397E-3</v>
      </c>
      <c r="Y44" s="183">
        <v>4.1478761717034219E-4</v>
      </c>
      <c r="Z44" s="183">
        <v>1.0472427584838311E-4</v>
      </c>
      <c r="AA44" s="183">
        <v>1.6767686940738724E-4</v>
      </c>
      <c r="AB44" s="183">
        <v>1.0498598833757453E-2</v>
      </c>
      <c r="AC44" s="183" t="s">
        <v>390</v>
      </c>
      <c r="AD44" s="183" t="s">
        <v>390</v>
      </c>
      <c r="AE44" s="184"/>
      <c r="AF44" s="183">
        <v>14979.264222570533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0.19113803999999995</v>
      </c>
      <c r="F47" s="183">
        <v>1.2838019999999997E-2</v>
      </c>
      <c r="G47" s="183">
        <v>1.99E-3</v>
      </c>
      <c r="H47" s="183">
        <v>8.7200000000000005E-5</v>
      </c>
      <c r="I47" s="183">
        <v>6.4789599999999989E-3</v>
      </c>
      <c r="J47" s="183">
        <v>6.4789599999999989E-3</v>
      </c>
      <c r="K47" s="183">
        <v>6.4789599999999989E-3</v>
      </c>
      <c r="L47" s="183">
        <v>4.972579999999999E-3</v>
      </c>
      <c r="M47" s="183">
        <v>6.6232760000000002E-2</v>
      </c>
      <c r="N47" s="183">
        <v>3.3749999999999999E-6</v>
      </c>
      <c r="O47" s="183">
        <v>1.0899999999999998E-4</v>
      </c>
      <c r="P47" s="183">
        <v>5.7769999999999991E-5</v>
      </c>
      <c r="Q47" s="183">
        <v>1.0899999999999999E-6</v>
      </c>
      <c r="R47" s="183">
        <v>5.4499999999999991E-4</v>
      </c>
      <c r="S47" s="183">
        <v>1.8529999999999998E-2</v>
      </c>
      <c r="T47" s="183">
        <v>7.629999999999999E-4</v>
      </c>
      <c r="U47" s="183">
        <v>1.0899999999999998E-4</v>
      </c>
      <c r="V47" s="183">
        <v>1.0899999999999998E-2</v>
      </c>
      <c r="W47" s="183" t="s">
        <v>390</v>
      </c>
      <c r="X47" s="183">
        <v>3.2699999999999998E-4</v>
      </c>
      <c r="Y47" s="183">
        <v>5.4499999999999991E-4</v>
      </c>
      <c r="Z47" s="183">
        <v>3.7495999999999992E-4</v>
      </c>
      <c r="AA47" s="183">
        <v>2.3107999999999994E-4</v>
      </c>
      <c r="AB47" s="183">
        <v>1.4780399999999999E-3</v>
      </c>
      <c r="AC47" s="183" t="s">
        <v>390</v>
      </c>
      <c r="AD47" s="183" t="s">
        <v>390</v>
      </c>
      <c r="AE47" s="184"/>
      <c r="AF47" s="183">
        <v>468.09999999999991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11.000420000000002</v>
      </c>
      <c r="G48" s="188" t="s">
        <v>391</v>
      </c>
      <c r="H48" s="188" t="s">
        <v>391</v>
      </c>
      <c r="I48" s="183">
        <v>0.33110729999999994</v>
      </c>
      <c r="J48" s="183">
        <v>2.3127959999999996</v>
      </c>
      <c r="K48" s="183">
        <v>5.0451664999999997</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60.2</v>
      </c>
      <c r="AL48" s="160" t="s">
        <v>122</v>
      </c>
    </row>
    <row r="49" spans="1:38" s="2" customFormat="1" ht="24.75" customHeight="1" thickBot="1" x14ac:dyDescent="0.3">
      <c r="A49" s="120" t="s">
        <v>119</v>
      </c>
      <c r="B49" s="120" t="s">
        <v>123</v>
      </c>
      <c r="C49" s="121" t="s">
        <v>124</v>
      </c>
      <c r="D49" s="181"/>
      <c r="E49" s="182">
        <v>5.8975E-2</v>
      </c>
      <c r="F49" s="182">
        <v>0.29732119999999995</v>
      </c>
      <c r="G49" s="182">
        <v>0.18754239999999997</v>
      </c>
      <c r="H49" s="182">
        <v>7.1257000000000004E-3</v>
      </c>
      <c r="I49" s="182">
        <v>0.18469066500000003</v>
      </c>
      <c r="J49" s="182">
        <v>0.35028129999999991</v>
      </c>
      <c r="K49" s="182">
        <v>0.57964749999999987</v>
      </c>
      <c r="L49" s="182">
        <v>9.0498425850000008E-2</v>
      </c>
      <c r="M49" s="182">
        <v>0.13612299999999999</v>
      </c>
      <c r="N49" s="182" t="s">
        <v>390</v>
      </c>
      <c r="O49" s="182" t="s">
        <v>390</v>
      </c>
      <c r="P49" s="182" t="s">
        <v>390</v>
      </c>
      <c r="Q49" s="182" t="s">
        <v>390</v>
      </c>
      <c r="R49" s="182" t="s">
        <v>390</v>
      </c>
      <c r="S49" s="182" t="s">
        <v>390</v>
      </c>
      <c r="T49" s="182" t="s">
        <v>390</v>
      </c>
      <c r="U49" s="182" t="s">
        <v>390</v>
      </c>
      <c r="V49" s="182" t="s">
        <v>390</v>
      </c>
      <c r="W49" s="182" t="s">
        <v>390</v>
      </c>
      <c r="X49" s="182">
        <v>2.5524612586983023E-2</v>
      </c>
      <c r="Y49" s="182">
        <v>3.1387942079188609E-2</v>
      </c>
      <c r="Z49" s="182">
        <v>1.8921735262523665E-2</v>
      </c>
      <c r="AA49" s="182">
        <v>8.1001006416225162E-3</v>
      </c>
      <c r="AB49" s="183">
        <v>8.3934390570317832E-2</v>
      </c>
      <c r="AC49" s="182" t="s">
        <v>390</v>
      </c>
      <c r="AD49" s="182" t="s">
        <v>390</v>
      </c>
      <c r="AE49" s="184"/>
      <c r="AF49" s="186" t="s">
        <v>391</v>
      </c>
      <c r="AG49" s="186" t="s">
        <v>391</v>
      </c>
      <c r="AH49" s="186" t="s">
        <v>391</v>
      </c>
      <c r="AI49" s="186" t="s">
        <v>391</v>
      </c>
      <c r="AJ49" s="186" t="s">
        <v>391</v>
      </c>
      <c r="AK49" s="186">
        <v>4.3010000000000002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5.692E-3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0.24215500000000001</v>
      </c>
      <c r="AL51" s="160" t="s">
        <v>130</v>
      </c>
    </row>
    <row r="52" spans="1:38" s="2" customFormat="1" ht="24.75" customHeight="1" thickBot="1" x14ac:dyDescent="0.3">
      <c r="A52" s="120" t="s">
        <v>119</v>
      </c>
      <c r="B52" s="123" t="s">
        <v>131</v>
      </c>
      <c r="C52" s="125" t="s">
        <v>399</v>
      </c>
      <c r="D52" s="192"/>
      <c r="E52" s="183">
        <v>0.14693999999999999</v>
      </c>
      <c r="F52" s="183">
        <v>0.29646951300000002</v>
      </c>
      <c r="G52" s="183">
        <v>2.9707510000000004</v>
      </c>
      <c r="H52" s="183" t="s">
        <v>390</v>
      </c>
      <c r="I52" s="183">
        <v>1.232245E-2</v>
      </c>
      <c r="J52" s="183">
        <v>1.9051349999999998E-2</v>
      </c>
      <c r="K52" s="183">
        <v>2.2451000000000002E-2</v>
      </c>
      <c r="L52" s="183" t="s">
        <v>391</v>
      </c>
      <c r="M52" s="183">
        <v>0.38479599999999997</v>
      </c>
      <c r="N52" s="183">
        <v>2.4747000000000002E-2</v>
      </c>
      <c r="O52" s="183">
        <v>4.1245000000000006E-3</v>
      </c>
      <c r="P52" s="183">
        <v>4.9493999999999996E-3</v>
      </c>
      <c r="Q52" s="183">
        <v>8.2490000000000005E-4</v>
      </c>
      <c r="R52" s="183">
        <v>8.2490000000000005E-4</v>
      </c>
      <c r="S52" s="183">
        <v>9.8987999999999993E-3</v>
      </c>
      <c r="T52" s="183">
        <v>4.37197E-2</v>
      </c>
      <c r="U52" s="183">
        <v>8.2490000000000005E-4</v>
      </c>
      <c r="V52" s="183">
        <v>8.2490000000000011E-3</v>
      </c>
      <c r="W52" s="183">
        <v>9.8987999999999993E-3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8.2490000000000006</v>
      </c>
      <c r="AL52" s="160" t="s">
        <v>132</v>
      </c>
    </row>
    <row r="53" spans="1:38" s="2" customFormat="1" ht="24.75" customHeight="1" thickBot="1" x14ac:dyDescent="0.3">
      <c r="A53" s="120" t="s">
        <v>119</v>
      </c>
      <c r="B53" s="123" t="s">
        <v>133</v>
      </c>
      <c r="C53" s="125" t="s">
        <v>134</v>
      </c>
      <c r="D53" s="192"/>
      <c r="E53" s="188" t="s">
        <v>391</v>
      </c>
      <c r="F53" s="183">
        <v>0.2147712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6.2290000000000001</v>
      </c>
      <c r="AL53" s="160" t="s">
        <v>135</v>
      </c>
    </row>
    <row r="54" spans="1:38" s="2" customFormat="1" ht="23.4" thickBot="1" x14ac:dyDescent="0.3">
      <c r="A54" s="120" t="s">
        <v>119</v>
      </c>
      <c r="B54" s="123" t="s">
        <v>136</v>
      </c>
      <c r="C54" s="125" t="s">
        <v>137</v>
      </c>
      <c r="D54" s="192"/>
      <c r="E54" s="182" t="s">
        <v>391</v>
      </c>
      <c r="F54" s="183">
        <v>1.270452205654337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6721.2</v>
      </c>
      <c r="AL54" s="160" t="s">
        <v>425</v>
      </c>
    </row>
    <row r="55" spans="1:38" s="2" customFormat="1" ht="24.75" customHeight="1" thickBot="1" x14ac:dyDescent="0.3">
      <c r="A55" s="120" t="s">
        <v>119</v>
      </c>
      <c r="B55" s="123" t="s">
        <v>138</v>
      </c>
      <c r="C55" s="125" t="s">
        <v>139</v>
      </c>
      <c r="D55" s="192"/>
      <c r="E55" s="182">
        <v>0.11236</v>
      </c>
      <c r="F55" s="183">
        <v>6.6949999999999996E-4</v>
      </c>
      <c r="G55" s="183">
        <v>2.4220036</v>
      </c>
      <c r="H55" s="183" t="s">
        <v>390</v>
      </c>
      <c r="I55" s="183">
        <v>2.0940499999999996E-3</v>
      </c>
      <c r="J55" s="183">
        <v>3.5897999999999998E-3</v>
      </c>
      <c r="K55" s="183">
        <v>5.9830000000000005E-3</v>
      </c>
      <c r="L55" s="183">
        <v>5.0257199999999996E-4</v>
      </c>
      <c r="M55" s="183">
        <v>5.8439999999999994E-3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11.452340025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6.2968992000000001E-2</v>
      </c>
      <c r="J57" s="182">
        <v>9.3149930999999964E-2</v>
      </c>
      <c r="K57" s="182">
        <v>0.12069534299999995</v>
      </c>
      <c r="L57" s="182">
        <v>1.8890697599999999E-3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3758.652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1.695652000000001E-2</v>
      </c>
      <c r="J58" s="182">
        <v>4.1966328999999997E-2</v>
      </c>
      <c r="K58" s="182">
        <v>7.3457705000000012E-2</v>
      </c>
      <c r="L58" s="182">
        <v>7.7999992000000044E-5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6.0317690000000011E-3</v>
      </c>
      <c r="J59" s="182">
        <v>8.5842130000000003E-3</v>
      </c>
      <c r="K59" s="182">
        <v>9.7458709999999997E-3</v>
      </c>
      <c r="L59" s="182">
        <v>3.7396967800000006E-6</v>
      </c>
      <c r="M59" s="182" t="s">
        <v>390</v>
      </c>
      <c r="N59" s="182">
        <v>2.2804648218000017</v>
      </c>
      <c r="O59" s="182">
        <v>6.4535886920000007E-2</v>
      </c>
      <c r="P59" s="182">
        <v>4.462595948999999E-3</v>
      </c>
      <c r="Q59" s="182">
        <v>0.14398267665999998</v>
      </c>
      <c r="R59" s="182">
        <v>0.22208747255300001</v>
      </c>
      <c r="S59" s="182">
        <v>8.7215308388000026E-2</v>
      </c>
      <c r="T59" s="182">
        <v>0.15604839716000005</v>
      </c>
      <c r="U59" s="182">
        <v>0.78706215820000069</v>
      </c>
      <c r="V59" s="182">
        <v>0.64931036333999981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1519.2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0.73725491800000076</v>
      </c>
      <c r="J60" s="183">
        <v>2.2797956809999991</v>
      </c>
      <c r="K60" s="183">
        <v>4.3769421200000016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93413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0.18800299246999999</v>
      </c>
      <c r="J61" s="183">
        <v>1.88540773736</v>
      </c>
      <c r="K61" s="183">
        <v>5.5288613424200008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6005239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5.6997712000000013E-2</v>
      </c>
      <c r="G63" s="182">
        <v>6.7849856099999994E-2</v>
      </c>
      <c r="H63" s="182">
        <v>1.3469482999999997E-2</v>
      </c>
      <c r="I63" s="182">
        <v>7.825418899999996E-2</v>
      </c>
      <c r="J63" s="182">
        <v>0.13969091499999997</v>
      </c>
      <c r="K63" s="182">
        <v>0.22861180899999992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0.25648599999999999</v>
      </c>
      <c r="F64" s="182" t="s">
        <v>390</v>
      </c>
      <c r="G64" s="182" t="s">
        <v>390</v>
      </c>
      <c r="H64" s="182">
        <v>2.56486E-3</v>
      </c>
      <c r="I64" s="182" t="s">
        <v>391</v>
      </c>
      <c r="J64" s="182" t="s">
        <v>391</v>
      </c>
      <c r="K64" s="182" t="s">
        <v>391</v>
      </c>
      <c r="L64" s="182" t="s">
        <v>391</v>
      </c>
      <c r="M64" s="182">
        <v>2.5648600000000001E-2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256.48599999999999</v>
      </c>
      <c r="AL64" s="160" t="s">
        <v>160</v>
      </c>
    </row>
    <row r="65" spans="1:38" s="2" customFormat="1" ht="24.75" customHeight="1" thickBot="1" x14ac:dyDescent="0.3">
      <c r="A65" s="120" t="s">
        <v>53</v>
      </c>
      <c r="B65" s="123" t="s">
        <v>161</v>
      </c>
      <c r="C65" s="121" t="s">
        <v>162</v>
      </c>
      <c r="D65" s="181"/>
      <c r="E65" s="182">
        <v>0.29302340000000004</v>
      </c>
      <c r="F65" s="182" t="s">
        <v>391</v>
      </c>
      <c r="G65" s="182" t="s">
        <v>391</v>
      </c>
      <c r="H65" s="182">
        <v>4.3860999999999997E-2</v>
      </c>
      <c r="I65" s="182">
        <v>2.5550000000000001E-5</v>
      </c>
      <c r="J65" s="182" t="s">
        <v>391</v>
      </c>
      <c r="K65" s="182" t="s">
        <v>391</v>
      </c>
      <c r="L65" s="182">
        <v>4.5989999999999998E-7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551.226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2.4399000000000001E-2</v>
      </c>
      <c r="F68" s="182" t="s">
        <v>390</v>
      </c>
      <c r="G68" s="182">
        <v>4.9338E-2</v>
      </c>
      <c r="H68" s="182" t="s">
        <v>391</v>
      </c>
      <c r="I68" s="182">
        <v>2.2909599999999999E-3</v>
      </c>
      <c r="J68" s="182">
        <v>3.4896850000000002E-3</v>
      </c>
      <c r="K68" s="182">
        <v>4.6261000000000002E-3</v>
      </c>
      <c r="L68" s="182">
        <v>4.1237279999999998E-5</v>
      </c>
      <c r="M68" s="182">
        <v>2.9039999999999999E-3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42.037999999999997</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0.50054769999999993</v>
      </c>
      <c r="F70" s="182">
        <v>1.3618854169999997</v>
      </c>
      <c r="G70" s="182">
        <v>0.59511418400000005</v>
      </c>
      <c r="H70" s="182">
        <v>0.18906474000000001</v>
      </c>
      <c r="I70" s="182">
        <v>7.0241568000000004E-2</v>
      </c>
      <c r="J70" s="182">
        <v>0.11227816399999999</v>
      </c>
      <c r="K70" s="182">
        <v>0.16613215060000006</v>
      </c>
      <c r="L70" s="182">
        <v>1.264348224E-3</v>
      </c>
      <c r="M70" s="182">
        <v>5.1682999999999993E-2</v>
      </c>
      <c r="N70" s="182" t="s">
        <v>390</v>
      </c>
      <c r="O70" s="182" t="s">
        <v>390</v>
      </c>
      <c r="P70" s="182">
        <v>8.248999999999998E-2</v>
      </c>
      <c r="Q70" s="182">
        <v>5.0000000000000001E-4</v>
      </c>
      <c r="R70" s="182">
        <v>3.0100000000000001E-7</v>
      </c>
      <c r="S70" s="182" t="s">
        <v>390</v>
      </c>
      <c r="T70" s="182">
        <v>5.0000000000000001E-3</v>
      </c>
      <c r="U70" s="182" t="s">
        <v>390</v>
      </c>
      <c r="V70" s="182">
        <v>3.728E-3</v>
      </c>
      <c r="W70" s="182">
        <v>6.9327811787300436E-3</v>
      </c>
      <c r="X70" s="182" t="s">
        <v>390</v>
      </c>
      <c r="Y70" s="182" t="s">
        <v>390</v>
      </c>
      <c r="Z70" s="182" t="s">
        <v>390</v>
      </c>
      <c r="AA70" s="182" t="s">
        <v>390</v>
      </c>
      <c r="AB70" s="183">
        <v>7.6993383944000002E-2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1.277997842</v>
      </c>
      <c r="F72" s="182">
        <v>1.1000000000000001</v>
      </c>
      <c r="G72" s="182">
        <v>0.25158533000000005</v>
      </c>
      <c r="H72" s="182" t="s">
        <v>390</v>
      </c>
      <c r="I72" s="182">
        <v>0.66111414899999987</v>
      </c>
      <c r="J72" s="182">
        <v>0.99053254099999988</v>
      </c>
      <c r="K72" s="182">
        <v>1.3217142781600006</v>
      </c>
      <c r="L72" s="182">
        <v>2.3800109363999993E-3</v>
      </c>
      <c r="M72" s="182">
        <v>36.392309998000002</v>
      </c>
      <c r="N72" s="182">
        <v>4.794841849149206</v>
      </c>
      <c r="O72" s="182">
        <v>0.23398870007029707</v>
      </c>
      <c r="P72" s="182">
        <v>0.57820262330335326</v>
      </c>
      <c r="Q72" s="182">
        <v>0.1444954521072935</v>
      </c>
      <c r="R72" s="182">
        <v>0.59483651057500009</v>
      </c>
      <c r="S72" s="182">
        <v>0.13068332099999999</v>
      </c>
      <c r="T72" s="182">
        <v>0.46218817187499994</v>
      </c>
      <c r="U72" s="182">
        <v>1.7667185249999998E-2</v>
      </c>
      <c r="V72" s="182">
        <v>12.498974484802913</v>
      </c>
      <c r="W72" s="182">
        <v>4.7616828553882451</v>
      </c>
      <c r="X72" s="182">
        <v>3.3741621854313482E-3</v>
      </c>
      <c r="Y72" s="182">
        <v>1.957312007552291E-2</v>
      </c>
      <c r="Z72" s="182">
        <v>6.653017371751592E-3</v>
      </c>
      <c r="AA72" s="182">
        <v>8.9549246979354468E-4</v>
      </c>
      <c r="AB72" s="183">
        <v>3.0495792102499395E-2</v>
      </c>
      <c r="AC72" s="182" t="s">
        <v>439</v>
      </c>
      <c r="AD72" s="182">
        <v>0.17815604733438184</v>
      </c>
      <c r="AE72" s="184"/>
      <c r="AF72" s="191" t="s">
        <v>391</v>
      </c>
      <c r="AG72" s="191" t="s">
        <v>391</v>
      </c>
      <c r="AH72" s="191" t="s">
        <v>391</v>
      </c>
      <c r="AI72" s="191" t="s">
        <v>391</v>
      </c>
      <c r="AJ72" s="191" t="s">
        <v>391</v>
      </c>
      <c r="AK72" s="183">
        <v>6502.05105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2.1150000000000001E-3</v>
      </c>
      <c r="J73" s="182">
        <v>2.9962500000000002E-3</v>
      </c>
      <c r="K73" s="182">
        <v>3.5249999999999999E-3</v>
      </c>
      <c r="L73" s="182">
        <v>2.1150000000000002E-4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2.0047299999999999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3.3674179999999991E-2</v>
      </c>
      <c r="J74" s="182">
        <v>4.0673141999999995E-2</v>
      </c>
      <c r="K74" s="182">
        <v>4.7122551900000011E-2</v>
      </c>
      <c r="L74" s="182">
        <v>7.7450613999999977E-4</v>
      </c>
      <c r="M74" s="182" t="s">
        <v>390</v>
      </c>
      <c r="N74" s="182">
        <v>0.19117533390619049</v>
      </c>
      <c r="O74" s="182">
        <v>3.0270561455846799E-2</v>
      </c>
      <c r="P74" s="182">
        <v>6.7245272902440673E-2</v>
      </c>
      <c r="Q74" s="182">
        <v>1.4877965182702572E-2</v>
      </c>
      <c r="R74" s="182">
        <v>3.5305672685459942E-2</v>
      </c>
      <c r="S74" s="182">
        <v>5.8602854575667655E-2</v>
      </c>
      <c r="T74" s="182">
        <v>5.3431599999999996E-4</v>
      </c>
      <c r="U74" s="182" t="s">
        <v>390</v>
      </c>
      <c r="V74" s="182">
        <v>1.5290515022625648</v>
      </c>
      <c r="W74" s="182">
        <v>0.56623020093145204</v>
      </c>
      <c r="X74" s="182" t="s">
        <v>390</v>
      </c>
      <c r="Y74" s="182" t="s">
        <v>390</v>
      </c>
      <c r="Z74" s="182" t="s">
        <v>390</v>
      </c>
      <c r="AA74" s="182" t="s">
        <v>390</v>
      </c>
      <c r="AB74" s="182">
        <v>5.1384143902350535E-2</v>
      </c>
      <c r="AC74" s="182" t="s">
        <v>391</v>
      </c>
      <c r="AD74" s="182">
        <v>1.8219284533394174E-3</v>
      </c>
      <c r="AE74" s="184"/>
      <c r="AF74" s="191" t="s">
        <v>391</v>
      </c>
      <c r="AG74" s="191" t="s">
        <v>391</v>
      </c>
      <c r="AH74" s="191" t="s">
        <v>391</v>
      </c>
      <c r="AI74" s="191" t="s">
        <v>391</v>
      </c>
      <c r="AJ74" s="191" t="s">
        <v>391</v>
      </c>
      <c r="AK74" s="186">
        <v>64.603274999999996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5.6826000000000001E-5</v>
      </c>
      <c r="J75" s="194">
        <v>6.3755999999999991E-5</v>
      </c>
      <c r="K75" s="194">
        <v>6.9300000000000004E-5</v>
      </c>
      <c r="L75" s="194" t="s">
        <v>390</v>
      </c>
      <c r="M75" s="194" t="s">
        <v>390</v>
      </c>
      <c r="N75" s="194">
        <v>1.7424000000000001E-5</v>
      </c>
      <c r="O75" s="194">
        <v>1.4548912745329864E-3</v>
      </c>
      <c r="P75" s="194">
        <v>1.3365287301962639E-2</v>
      </c>
      <c r="Q75" s="194">
        <v>8.8364899503428718E-4</v>
      </c>
      <c r="R75" s="194" t="s">
        <v>390</v>
      </c>
      <c r="S75" s="194" t="s">
        <v>390</v>
      </c>
      <c r="T75" s="194" t="s">
        <v>390</v>
      </c>
      <c r="U75" s="194" t="s">
        <v>390</v>
      </c>
      <c r="V75" s="194">
        <v>5.2747199999999997E-4</v>
      </c>
      <c r="W75" s="194">
        <v>7.3360576968550481E-4</v>
      </c>
      <c r="X75" s="194" t="s">
        <v>390</v>
      </c>
      <c r="Y75" s="194" t="s">
        <v>390</v>
      </c>
      <c r="Z75" s="194" t="s">
        <v>390</v>
      </c>
      <c r="AA75" s="194" t="s">
        <v>390</v>
      </c>
      <c r="AB75" s="183">
        <v>8.1885760227003995E-8</v>
      </c>
      <c r="AC75" s="194" t="s">
        <v>390</v>
      </c>
      <c r="AD75" s="194">
        <v>1.7666379758808228E-5</v>
      </c>
      <c r="AE75" s="184"/>
      <c r="AF75" s="191" t="s">
        <v>391</v>
      </c>
      <c r="AG75" s="191" t="s">
        <v>391</v>
      </c>
      <c r="AH75" s="191" t="s">
        <v>391</v>
      </c>
      <c r="AI75" s="191" t="s">
        <v>391</v>
      </c>
      <c r="AJ75" s="191" t="s">
        <v>391</v>
      </c>
      <c r="AK75" s="190">
        <v>9.3040000000000003</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4.374309999999999E-4</v>
      </c>
      <c r="J76" s="183">
        <v>7.2012900000000012E-4</v>
      </c>
      <c r="K76" s="183">
        <v>1.1586599999999993E-3</v>
      </c>
      <c r="L76" s="183" t="s">
        <v>390</v>
      </c>
      <c r="M76" s="182" t="s">
        <v>390</v>
      </c>
      <c r="N76" s="183">
        <v>0.43075660000000005</v>
      </c>
      <c r="O76" s="183">
        <v>1.7093799999999999E-2</v>
      </c>
      <c r="P76" s="183">
        <v>5.6719792996068959E-4</v>
      </c>
      <c r="Q76" s="183">
        <v>0.12692120000000001</v>
      </c>
      <c r="R76" s="183">
        <v>5.0842159687540019E-3</v>
      </c>
      <c r="S76" s="183">
        <v>7.7855743373031116E-3</v>
      </c>
      <c r="T76" s="183">
        <v>7.2665360481495708E-3</v>
      </c>
      <c r="U76" s="183">
        <v>2.3946539249583812E-3</v>
      </c>
      <c r="V76" s="183">
        <v>5.8981623767447814E-3</v>
      </c>
      <c r="W76" s="183">
        <v>2.2016000000000004E-2</v>
      </c>
      <c r="X76" s="183" t="s">
        <v>390</v>
      </c>
      <c r="Y76" s="183" t="s">
        <v>390</v>
      </c>
      <c r="Z76" s="183" t="s">
        <v>390</v>
      </c>
      <c r="AA76" s="183" t="s">
        <v>390</v>
      </c>
      <c r="AB76" s="183">
        <v>1.7036809999999999E-3</v>
      </c>
      <c r="AC76" s="183" t="s">
        <v>390</v>
      </c>
      <c r="AD76" s="183">
        <v>4.1880000000000004E-6</v>
      </c>
      <c r="AE76" s="184"/>
      <c r="AF76" s="191" t="s">
        <v>391</v>
      </c>
      <c r="AG76" s="191" t="s">
        <v>391</v>
      </c>
      <c r="AH76" s="191" t="s">
        <v>391</v>
      </c>
      <c r="AI76" s="191" t="s">
        <v>391</v>
      </c>
      <c r="AJ76" s="191" t="s">
        <v>391</v>
      </c>
      <c r="AK76" s="183">
        <v>39.887999999999998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0.46074999999999999</v>
      </c>
      <c r="O77" s="194">
        <v>0.11155</v>
      </c>
      <c r="P77" s="194">
        <v>7.2749999999999996E-4</v>
      </c>
      <c r="Q77" s="194">
        <v>1.4549999999999999E-2</v>
      </c>
      <c r="R77" s="194" t="s">
        <v>390</v>
      </c>
      <c r="S77" s="194" t="s">
        <v>390</v>
      </c>
      <c r="T77" s="194" t="s">
        <v>390</v>
      </c>
      <c r="U77" s="194" t="s">
        <v>390</v>
      </c>
      <c r="V77" s="194">
        <v>0.1312018785332888</v>
      </c>
      <c r="W77" s="194">
        <v>2.4250000000000001E-3</v>
      </c>
      <c r="X77" s="194" t="s">
        <v>390</v>
      </c>
      <c r="Y77" s="194" t="s">
        <v>390</v>
      </c>
      <c r="Z77" s="194" t="s">
        <v>390</v>
      </c>
      <c r="AA77" s="194" t="s">
        <v>390</v>
      </c>
      <c r="AB77" s="183" t="s">
        <v>390</v>
      </c>
      <c r="AC77" s="194" t="s">
        <v>390</v>
      </c>
      <c r="AD77" s="194">
        <v>1.7459999999999999E-6</v>
      </c>
      <c r="AE77" s="184"/>
      <c r="AF77" s="191" t="s">
        <v>391</v>
      </c>
      <c r="AG77" s="191" t="s">
        <v>391</v>
      </c>
      <c r="AH77" s="191" t="s">
        <v>391</v>
      </c>
      <c r="AI77" s="191" t="s">
        <v>391</v>
      </c>
      <c r="AJ77" s="191" t="s">
        <v>391</v>
      </c>
      <c r="AK77" s="186">
        <v>0.48499999999999999</v>
      </c>
      <c r="AL77" s="160" t="s">
        <v>196</v>
      </c>
    </row>
    <row r="78" spans="1:38" s="2" customFormat="1" ht="24.75" customHeight="1" thickBot="1" x14ac:dyDescent="0.3">
      <c r="A78" s="120" t="s">
        <v>53</v>
      </c>
      <c r="B78" s="120" t="s">
        <v>197</v>
      </c>
      <c r="C78" s="121" t="s">
        <v>198</v>
      </c>
      <c r="D78" s="181"/>
      <c r="E78" s="182" t="s">
        <v>390</v>
      </c>
      <c r="F78" s="182" t="s">
        <v>390</v>
      </c>
      <c r="G78" s="182">
        <v>3.061422E-7</v>
      </c>
      <c r="H78" s="182" t="s">
        <v>390</v>
      </c>
      <c r="I78" s="182">
        <v>6.8774201944021675E-5</v>
      </c>
      <c r="J78" s="182">
        <v>9.0425339593065544E-5</v>
      </c>
      <c r="K78" s="182">
        <v>1.1578148475424526E-4</v>
      </c>
      <c r="L78" s="182">
        <v>6.8774201944021679E-8</v>
      </c>
      <c r="M78" s="182" t="s">
        <v>390</v>
      </c>
      <c r="N78" s="182">
        <v>5.7608312547945204E-4</v>
      </c>
      <c r="O78" s="182">
        <v>2.1229729994520549E-3</v>
      </c>
      <c r="P78" s="182">
        <v>3.2262099999999999E-4</v>
      </c>
      <c r="Q78" s="182">
        <v>8.8158000000000004E-3</v>
      </c>
      <c r="R78" s="182" t="s">
        <v>390</v>
      </c>
      <c r="S78" s="182">
        <v>1.6322355221917811E-2</v>
      </c>
      <c r="T78" s="182">
        <v>1.8235099999999998E-3</v>
      </c>
      <c r="U78" s="182" t="s">
        <v>390</v>
      </c>
      <c r="V78" s="182">
        <v>0.65437708951452056</v>
      </c>
      <c r="W78" s="182">
        <v>0.70135000000000003</v>
      </c>
      <c r="X78" s="182" t="s">
        <v>390</v>
      </c>
      <c r="Y78" s="182" t="s">
        <v>390</v>
      </c>
      <c r="Z78" s="182" t="s">
        <v>390</v>
      </c>
      <c r="AA78" s="182" t="s">
        <v>390</v>
      </c>
      <c r="AB78" s="183">
        <v>4.8479317482517477E-5</v>
      </c>
      <c r="AC78" s="182" t="s">
        <v>390</v>
      </c>
      <c r="AD78" s="182">
        <v>5.1899900000000001E-5</v>
      </c>
      <c r="AE78" s="184"/>
      <c r="AF78" s="186" t="s">
        <v>391</v>
      </c>
      <c r="AG78" s="186" t="s">
        <v>391</v>
      </c>
      <c r="AH78" s="186" t="s">
        <v>391</v>
      </c>
      <c r="AI78" s="186" t="s">
        <v>391</v>
      </c>
      <c r="AJ78" s="186" t="s">
        <v>391</v>
      </c>
      <c r="AK78" s="186">
        <v>14.026999999999999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0.19258285502000005</v>
      </c>
      <c r="F80" s="182">
        <v>0.20723811299999997</v>
      </c>
      <c r="G80" s="182">
        <v>0.19784083729999996</v>
      </c>
      <c r="H80" s="182">
        <v>8.295100000000001E-4</v>
      </c>
      <c r="I80" s="182">
        <v>3.3176009798055989E-2</v>
      </c>
      <c r="J80" s="182">
        <v>5.4816651660406931E-2</v>
      </c>
      <c r="K80" s="182">
        <v>7.8370868615245795E-2</v>
      </c>
      <c r="L80" s="182">
        <v>1.0303736798055982E-5</v>
      </c>
      <c r="M80" s="182">
        <v>0.15483048569999999</v>
      </c>
      <c r="N80" s="183">
        <v>0.40795000000000003</v>
      </c>
      <c r="O80" s="183">
        <v>5.8125999999999994E-3</v>
      </c>
      <c r="P80" s="183">
        <v>1.7976128461538463E-3</v>
      </c>
      <c r="Q80" s="183">
        <v>8.7372999999999997E-4</v>
      </c>
      <c r="R80" s="183">
        <v>0.11474957654399999</v>
      </c>
      <c r="S80" s="183">
        <v>9.0604959999999998E-2</v>
      </c>
      <c r="T80" s="183">
        <v>0.14157882000000002</v>
      </c>
      <c r="U80" s="183" t="s">
        <v>390</v>
      </c>
      <c r="V80" s="183">
        <v>1.5038486019999995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12.515630400000001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0.50340000000000007</v>
      </c>
      <c r="G83" s="183" t="s">
        <v>390</v>
      </c>
      <c r="H83" s="183" t="s">
        <v>391</v>
      </c>
      <c r="I83" s="183">
        <v>7.9537200000000016E-2</v>
      </c>
      <c r="J83" s="183">
        <v>0.53159040000000013</v>
      </c>
      <c r="K83" s="183">
        <v>1.8625800000000003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1.33</v>
      </c>
      <c r="AL83" s="160" t="s">
        <v>385</v>
      </c>
    </row>
    <row r="84" spans="1:38" s="2" customFormat="1" ht="24.75" customHeight="1" thickBot="1" x14ac:dyDescent="0.3">
      <c r="A84" s="120" t="s">
        <v>53</v>
      </c>
      <c r="B84" s="129" t="s">
        <v>213</v>
      </c>
      <c r="C84" s="130" t="s">
        <v>214</v>
      </c>
      <c r="D84" s="122"/>
      <c r="E84" s="183" t="s">
        <v>390</v>
      </c>
      <c r="F84" s="183">
        <v>1.6749460000000001E-3</v>
      </c>
      <c r="G84" s="183" t="s">
        <v>391</v>
      </c>
      <c r="H84" s="183" t="s">
        <v>391</v>
      </c>
      <c r="I84" s="183">
        <v>2.1775000000000001E-4</v>
      </c>
      <c r="J84" s="183">
        <v>3.1024999999999998E-4</v>
      </c>
      <c r="K84" s="183">
        <v>3.6999999999999999E-4</v>
      </c>
      <c r="L84" s="183">
        <v>2.8307499999999997E-8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32.862369600000001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15.321999999999999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8.3129030000000076E-2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13.929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4.3609999999999998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10.135999999999999</v>
      </c>
      <c r="G90" s="183" t="s">
        <v>391</v>
      </c>
      <c r="H90" s="183" t="s">
        <v>391</v>
      </c>
      <c r="I90" s="183">
        <v>2.1253876363636361E-4</v>
      </c>
      <c r="J90" s="183">
        <v>3.1880814545454544E-3</v>
      </c>
      <c r="K90" s="183">
        <v>3.896544E-3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4.0425933589199999E-2</v>
      </c>
      <c r="F91" s="183">
        <v>0.16656673721095999</v>
      </c>
      <c r="G91" s="183">
        <v>8.4412926000000006E-3</v>
      </c>
      <c r="H91" s="183">
        <v>9.1528710625100013E-2</v>
      </c>
      <c r="I91" s="183">
        <v>0.74066704903800007</v>
      </c>
      <c r="J91" s="183">
        <v>0.87477738643800007</v>
      </c>
      <c r="K91" s="183">
        <v>0.90247712473800012</v>
      </c>
      <c r="L91" s="183" t="s">
        <v>390</v>
      </c>
      <c r="M91" s="183">
        <v>1.2352217952694</v>
      </c>
      <c r="N91" s="183">
        <v>2.19138192</v>
      </c>
      <c r="O91" s="183">
        <v>0.12323439176760001</v>
      </c>
      <c r="P91" s="183">
        <v>1.5932241000000001E-4</v>
      </c>
      <c r="Q91" s="183">
        <v>3.7175229000000003E-3</v>
      </c>
      <c r="R91" s="183">
        <v>4.3604027999999996E-2</v>
      </c>
      <c r="S91" s="183">
        <v>1.3601353193676</v>
      </c>
      <c r="T91" s="183">
        <v>0.14340269968380001</v>
      </c>
      <c r="U91" s="183" t="s">
        <v>390</v>
      </c>
      <c r="V91" s="183">
        <v>0.78628259968379999</v>
      </c>
      <c r="W91" s="183">
        <v>2.2055110994000002E-3</v>
      </c>
      <c r="X91" s="183">
        <v>2.4481173203339999E-3</v>
      </c>
      <c r="Y91" s="183">
        <v>9.9247999472999986E-4</v>
      </c>
      <c r="Z91" s="183">
        <v>9.9247999472999986E-4</v>
      </c>
      <c r="AA91" s="183">
        <v>9.9247999472999986E-4</v>
      </c>
      <c r="AB91" s="183">
        <v>5.4255573045239999E-3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3.441E-3</v>
      </c>
      <c r="G92" s="194">
        <v>6.746160000000001E-2</v>
      </c>
      <c r="H92" s="194" t="s">
        <v>390</v>
      </c>
      <c r="I92" s="194">
        <v>7.2706769999999997E-3</v>
      </c>
      <c r="J92" s="194">
        <v>1.2236992E-2</v>
      </c>
      <c r="K92" s="194">
        <v>1.9804457999999994E-2</v>
      </c>
      <c r="L92" s="194">
        <v>1.8903760199999998E-4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663.47148600000003</v>
      </c>
      <c r="AL92" s="160" t="s">
        <v>231</v>
      </c>
    </row>
    <row r="93" spans="1:38" s="2" customFormat="1" ht="24.75" customHeight="1" thickBot="1" x14ac:dyDescent="0.3">
      <c r="A93" s="120" t="s">
        <v>53</v>
      </c>
      <c r="B93" s="123" t="s">
        <v>232</v>
      </c>
      <c r="C93" s="121" t="s">
        <v>405</v>
      </c>
      <c r="D93" s="189"/>
      <c r="E93" s="194" t="s">
        <v>391</v>
      </c>
      <c r="F93" s="182">
        <v>3.3417882749999999</v>
      </c>
      <c r="G93" s="194" t="s">
        <v>391</v>
      </c>
      <c r="H93" s="194" t="s">
        <v>391</v>
      </c>
      <c r="I93" s="182">
        <v>1.4868762491803279E-2</v>
      </c>
      <c r="J93" s="182">
        <v>3.9434544000000002E-2</v>
      </c>
      <c r="K93" s="182">
        <v>6.4646793442622946E-2</v>
      </c>
      <c r="L93" s="182" t="s">
        <v>390</v>
      </c>
      <c r="M93" s="194" t="s">
        <v>391</v>
      </c>
      <c r="N93" s="194" t="s">
        <v>391</v>
      </c>
      <c r="O93" s="194" t="s">
        <v>391</v>
      </c>
      <c r="P93" s="194" t="s">
        <v>391</v>
      </c>
      <c r="Q93" s="194" t="s">
        <v>391</v>
      </c>
      <c r="R93" s="194" t="s">
        <v>391</v>
      </c>
      <c r="S93" s="194" t="s">
        <v>391</v>
      </c>
      <c r="T93" s="194" t="s">
        <v>391</v>
      </c>
      <c r="U93" s="194" t="s">
        <v>391</v>
      </c>
      <c r="V93" s="194" t="s">
        <v>391</v>
      </c>
      <c r="W93" s="194">
        <v>0.50872301878871651</v>
      </c>
      <c r="X93" s="194" t="s">
        <v>391</v>
      </c>
      <c r="Y93" s="194" t="s">
        <v>391</v>
      </c>
      <c r="Z93" s="194" t="s">
        <v>391</v>
      </c>
      <c r="AA93" s="194" t="s">
        <v>391</v>
      </c>
      <c r="AB93" s="183">
        <v>1.4479039765525009E-4</v>
      </c>
      <c r="AC93" s="194">
        <v>0.10174460375774332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4.6615999999999998E-2</v>
      </c>
      <c r="G95" s="195" t="s">
        <v>390</v>
      </c>
      <c r="H95" s="195" t="s">
        <v>390</v>
      </c>
      <c r="I95" s="182">
        <v>0.12809648399999998</v>
      </c>
      <c r="J95" s="182">
        <v>0.21332317399999978</v>
      </c>
      <c r="K95" s="182">
        <v>0.33743058299999978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1.5049236000000002E-2</v>
      </c>
      <c r="F98" s="182">
        <v>0.29080119710000008</v>
      </c>
      <c r="G98" s="182">
        <v>4.6637999999999992E-3</v>
      </c>
      <c r="H98" s="182">
        <v>2.5494859999999998E-2</v>
      </c>
      <c r="I98" s="182">
        <v>0.11738205900000037</v>
      </c>
      <c r="J98" s="182">
        <v>0.18084332600000014</v>
      </c>
      <c r="K98" s="182">
        <v>0.27050377997999953</v>
      </c>
      <c r="L98" s="182" t="s">
        <v>391</v>
      </c>
      <c r="M98" s="182">
        <v>1.1424600000000002E-2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0.25223552933920862</v>
      </c>
      <c r="F99" s="183">
        <v>7.2486544821839241</v>
      </c>
      <c r="G99" s="183" t="s">
        <v>391</v>
      </c>
      <c r="H99" s="183">
        <v>9.742421109460139</v>
      </c>
      <c r="I99" s="183">
        <v>0.16626811999999999</v>
      </c>
      <c r="J99" s="183">
        <v>0.25548515999999999</v>
      </c>
      <c r="K99" s="183">
        <v>0.55963415999999988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405.53199999999998</v>
      </c>
      <c r="AL99" s="160" t="s">
        <v>245</v>
      </c>
    </row>
    <row r="100" spans="1:38" s="2" customFormat="1" ht="24.75" customHeight="1" thickBot="1" x14ac:dyDescent="0.3">
      <c r="A100" s="120" t="s">
        <v>243</v>
      </c>
      <c r="B100" s="120" t="s">
        <v>246</v>
      </c>
      <c r="C100" s="121" t="s">
        <v>408</v>
      </c>
      <c r="D100" s="196"/>
      <c r="E100" s="197">
        <v>0.29475927188489592</v>
      </c>
      <c r="F100" s="183">
        <v>10.086119508662678</v>
      </c>
      <c r="G100" s="183" t="s">
        <v>391</v>
      </c>
      <c r="H100" s="183">
        <v>9.7211352871572565</v>
      </c>
      <c r="I100" s="183">
        <v>0.17929349999999999</v>
      </c>
      <c r="J100" s="183">
        <v>0.26894024999999999</v>
      </c>
      <c r="K100" s="183">
        <v>0.58768425000000002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996.07500000000005</v>
      </c>
      <c r="AL100" s="160" t="s">
        <v>245</v>
      </c>
    </row>
    <row r="101" spans="1:38" s="2" customFormat="1" ht="24.75" customHeight="1" thickBot="1" x14ac:dyDescent="0.3">
      <c r="A101" s="120" t="s">
        <v>243</v>
      </c>
      <c r="B101" s="120" t="s">
        <v>247</v>
      </c>
      <c r="C101" s="121" t="s">
        <v>248</v>
      </c>
      <c r="D101" s="196"/>
      <c r="E101" s="197">
        <v>7.5188654096914305E-3</v>
      </c>
      <c r="F101" s="183">
        <v>0.10657149543847758</v>
      </c>
      <c r="G101" s="183" t="s">
        <v>391</v>
      </c>
      <c r="H101" s="183">
        <v>0.20831650000234075</v>
      </c>
      <c r="I101" s="183">
        <v>3.6723599999999999E-3</v>
      </c>
      <c r="J101" s="183">
        <v>1.101708E-2</v>
      </c>
      <c r="K101" s="183">
        <v>2.5706520000000004E-2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183.61799999999999</v>
      </c>
      <c r="AL101" s="160" t="s">
        <v>245</v>
      </c>
    </row>
    <row r="102" spans="1:38" s="2" customFormat="1" ht="24.75" customHeight="1" thickBot="1" x14ac:dyDescent="0.3">
      <c r="A102" s="120" t="s">
        <v>243</v>
      </c>
      <c r="B102" s="120" t="s">
        <v>249</v>
      </c>
      <c r="C102" s="121" t="s">
        <v>409</v>
      </c>
      <c r="D102" s="196"/>
      <c r="E102" s="197">
        <v>0.10654267737854679</v>
      </c>
      <c r="F102" s="183">
        <v>1.2631315080110961</v>
      </c>
      <c r="G102" s="183" t="s">
        <v>391</v>
      </c>
      <c r="H102" s="183">
        <v>9.0454526909080339</v>
      </c>
      <c r="I102" s="183">
        <v>1.5608555999999999E-2</v>
      </c>
      <c r="J102" s="183">
        <v>0.34819765000000003</v>
      </c>
      <c r="K102" s="183">
        <v>2.4459881100000005</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2432.9839999999999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6.1818904185714159E-5</v>
      </c>
      <c r="F104" s="183">
        <v>6.6248365049999876E-4</v>
      </c>
      <c r="G104" s="183" t="s">
        <v>391</v>
      </c>
      <c r="H104" s="183">
        <v>1.5252698408285681E-3</v>
      </c>
      <c r="I104" s="183">
        <v>3.4000000000000002E-4</v>
      </c>
      <c r="J104" s="183">
        <v>1.0200000000000001E-3</v>
      </c>
      <c r="K104" s="183">
        <v>2.3800000000000002E-3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17</v>
      </c>
      <c r="AL104" s="160" t="s">
        <v>245</v>
      </c>
    </row>
    <row r="105" spans="1:38" s="2" customFormat="1" ht="24.75" customHeight="1" thickBot="1" x14ac:dyDescent="0.3">
      <c r="A105" s="120" t="s">
        <v>243</v>
      </c>
      <c r="B105" s="120" t="s">
        <v>254</v>
      </c>
      <c r="C105" s="121" t="s">
        <v>255</v>
      </c>
      <c r="D105" s="196"/>
      <c r="E105" s="197">
        <v>5.2720983771428591E-4</v>
      </c>
      <c r="F105" s="183">
        <v>1.2874648797327283E-2</v>
      </c>
      <c r="G105" s="183" t="s">
        <v>391</v>
      </c>
      <c r="H105" s="183">
        <v>1.5191307925714295E-2</v>
      </c>
      <c r="I105" s="183">
        <v>3.7800000000000004E-3</v>
      </c>
      <c r="J105" s="183">
        <v>5.94E-3</v>
      </c>
      <c r="K105" s="183">
        <v>1.2959999999999999E-2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1.340960935908965E-2</v>
      </c>
      <c r="F107" s="183">
        <v>0.26437303102558396</v>
      </c>
      <c r="G107" s="183" t="s">
        <v>391</v>
      </c>
      <c r="H107" s="183">
        <v>1.4600048324108985</v>
      </c>
      <c r="I107" s="183">
        <v>1.9372062000000002E-2</v>
      </c>
      <c r="J107" s="183">
        <v>0.25829416000000005</v>
      </c>
      <c r="K107" s="183">
        <v>1.2268972600000003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6457.3540000000012</v>
      </c>
      <c r="AL107" s="160" t="s">
        <v>245</v>
      </c>
    </row>
    <row r="108" spans="1:38" s="2" customFormat="1" ht="24.75" customHeight="1" thickBot="1" x14ac:dyDescent="0.3">
      <c r="A108" s="132" t="s">
        <v>243</v>
      </c>
      <c r="B108" s="120" t="s">
        <v>259</v>
      </c>
      <c r="C108" s="133" t="s">
        <v>411</v>
      </c>
      <c r="D108" s="196"/>
      <c r="E108" s="197">
        <v>0.11486011721839155</v>
      </c>
      <c r="F108" s="183">
        <v>2.5648557025470367</v>
      </c>
      <c r="G108" s="183" t="s">
        <v>391</v>
      </c>
      <c r="H108" s="183">
        <v>2.4659900342407401</v>
      </c>
      <c r="I108" s="183">
        <v>3.9295664000000001E-2</v>
      </c>
      <c r="J108" s="183">
        <v>0.39295664000000002</v>
      </c>
      <c r="K108" s="183">
        <v>0.78591328000000005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19647.831999999999</v>
      </c>
      <c r="AL108" s="160" t="s">
        <v>245</v>
      </c>
    </row>
    <row r="109" spans="1:38" s="2" customFormat="1" ht="24.75" customHeight="1" thickBot="1" x14ac:dyDescent="0.3">
      <c r="A109" s="132" t="s">
        <v>243</v>
      </c>
      <c r="B109" s="120" t="s">
        <v>260</v>
      </c>
      <c r="C109" s="133" t="s">
        <v>412</v>
      </c>
      <c r="D109" s="196"/>
      <c r="E109" s="197">
        <v>1.0595632014356628E-2</v>
      </c>
      <c r="F109" s="183">
        <v>0.18819490933588798</v>
      </c>
      <c r="G109" s="183" t="s">
        <v>391</v>
      </c>
      <c r="H109" s="183">
        <v>0.30176570258945756</v>
      </c>
      <c r="I109" s="183">
        <v>1.3931840000000001E-2</v>
      </c>
      <c r="J109" s="183">
        <v>7.6625119999999991E-2</v>
      </c>
      <c r="K109" s="183">
        <v>7.6625119999999991E-2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696.59199999999998</v>
      </c>
      <c r="AL109" s="160" t="s">
        <v>245</v>
      </c>
    </row>
    <row r="110" spans="1:38" s="2" customFormat="1" ht="24.75" customHeight="1" thickBot="1" x14ac:dyDescent="0.3">
      <c r="A110" s="132" t="s">
        <v>243</v>
      </c>
      <c r="B110" s="120" t="s">
        <v>261</v>
      </c>
      <c r="C110" s="134" t="s">
        <v>413</v>
      </c>
      <c r="D110" s="196"/>
      <c r="E110" s="197">
        <v>2.4085895080385999E-3</v>
      </c>
      <c r="F110" s="183">
        <v>3.1398760892405793E-2</v>
      </c>
      <c r="G110" s="183" t="s">
        <v>391</v>
      </c>
      <c r="H110" s="183">
        <v>5.6465212661722788E-2</v>
      </c>
      <c r="I110" s="183">
        <v>1.049169E-2</v>
      </c>
      <c r="J110" s="183">
        <v>7.4011620000000014E-2</v>
      </c>
      <c r="K110" s="183">
        <v>7.4011620000000014E-2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515.08799999999997</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11.945333333333336</v>
      </c>
      <c r="F112" s="183" t="s">
        <v>390</v>
      </c>
      <c r="G112" s="183" t="s">
        <v>391</v>
      </c>
      <c r="H112" s="183">
        <v>22.857800000000001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298.63333333333338</v>
      </c>
      <c r="AL112" s="160" t="s">
        <v>430</v>
      </c>
    </row>
    <row r="113" spans="1:38" s="2" customFormat="1" ht="24.75" customHeight="1" thickBot="1" x14ac:dyDescent="0.3">
      <c r="A113" s="120" t="s">
        <v>263</v>
      </c>
      <c r="B113" s="135" t="s">
        <v>266</v>
      </c>
      <c r="C113" s="136" t="s">
        <v>267</v>
      </c>
      <c r="D113" s="181"/>
      <c r="E113" s="182">
        <v>3.9228027784869228</v>
      </c>
      <c r="F113" s="183">
        <v>11.970065701466837</v>
      </c>
      <c r="G113" s="183" t="s">
        <v>391</v>
      </c>
      <c r="H113" s="183">
        <v>13.781264451049903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98.070069462173066</v>
      </c>
      <c r="AL113" s="160" t="s">
        <v>385</v>
      </c>
    </row>
    <row r="114" spans="1:38" s="2" customFormat="1" ht="24.75" customHeight="1" thickBot="1" x14ac:dyDescent="0.3">
      <c r="A114" s="120" t="s">
        <v>263</v>
      </c>
      <c r="B114" s="135" t="s">
        <v>268</v>
      </c>
      <c r="C114" s="136" t="s">
        <v>415</v>
      </c>
      <c r="D114" s="181"/>
      <c r="E114" s="182">
        <v>6.9228479999999995E-2</v>
      </c>
      <c r="F114" s="183" t="s">
        <v>391</v>
      </c>
      <c r="G114" s="183" t="s">
        <v>391</v>
      </c>
      <c r="H114" s="183">
        <v>0.22499256000000001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1.730712</v>
      </c>
      <c r="AL114" s="160" t="s">
        <v>385</v>
      </c>
    </row>
    <row r="115" spans="1:38" s="2" customFormat="1" ht="24.75" customHeight="1" thickBot="1" x14ac:dyDescent="0.3">
      <c r="A115" s="120" t="s">
        <v>263</v>
      </c>
      <c r="B115" s="135" t="s">
        <v>269</v>
      </c>
      <c r="C115" s="136" t="s">
        <v>270</v>
      </c>
      <c r="D115" s="181"/>
      <c r="E115" s="182">
        <v>7.7068021619891403E-2</v>
      </c>
      <c r="F115" s="183" t="s">
        <v>391</v>
      </c>
      <c r="G115" s="183" t="s">
        <v>391</v>
      </c>
      <c r="H115" s="183">
        <v>0.15413604323978281</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1.926700540497285</v>
      </c>
      <c r="AL115" s="160" t="s">
        <v>385</v>
      </c>
    </row>
    <row r="116" spans="1:38" s="2" customFormat="1" ht="24.75" customHeight="1" thickBot="1" x14ac:dyDescent="0.3">
      <c r="A116" s="120" t="s">
        <v>263</v>
      </c>
      <c r="B116" s="120" t="s">
        <v>271</v>
      </c>
      <c r="C116" s="125" t="s">
        <v>416</v>
      </c>
      <c r="D116" s="181" t="s">
        <v>424</v>
      </c>
      <c r="E116" s="182">
        <v>0.73270869280497375</v>
      </c>
      <c r="F116" s="183">
        <v>3.7934599291458065E-2</v>
      </c>
      <c r="G116" s="183" t="s">
        <v>391</v>
      </c>
      <c r="H116" s="183">
        <v>2.0103338387152099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17.513219152986842</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4.2668682701031635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0.39541182249014845</v>
      </c>
      <c r="J119" s="183">
        <v>7.0730379636691412</v>
      </c>
      <c r="K119" s="183">
        <v>7.0730379636691412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1.7568845530162056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0.4398125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2.0448932000000002</v>
      </c>
      <c r="G125" s="187" t="s">
        <v>391</v>
      </c>
      <c r="H125" s="183" t="s">
        <v>390</v>
      </c>
      <c r="I125" s="183">
        <v>1.63961313902199E-4</v>
      </c>
      <c r="J125" s="183">
        <v>1.0881069013509569E-3</v>
      </c>
      <c r="K125" s="183">
        <v>2.3004269192944894E-3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4968.5246637030004</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0.13036227722399998</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543.17615509999996</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9.803033612276349E-2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2.5089999999999998E-2</v>
      </c>
      <c r="F133" s="183">
        <v>7.3200000000000023E-4</v>
      </c>
      <c r="G133" s="183">
        <v>2.3439999999999997E-3</v>
      </c>
      <c r="H133" s="183" t="s">
        <v>391</v>
      </c>
      <c r="I133" s="183">
        <v>2.5759999999999997E-3</v>
      </c>
      <c r="J133" s="183">
        <v>4.4160000000000007E-3</v>
      </c>
      <c r="K133" s="183">
        <v>7.3600000000000002E-3</v>
      </c>
      <c r="L133" s="183" t="s">
        <v>390</v>
      </c>
      <c r="M133" s="183">
        <v>5.5359999999999993E-3</v>
      </c>
      <c r="N133" s="183">
        <v>2.67885618E-3</v>
      </c>
      <c r="O133" s="183">
        <v>4.4870617999999993E-4</v>
      </c>
      <c r="P133" s="183">
        <v>0.13291693999999998</v>
      </c>
      <c r="Q133" s="183">
        <v>1.21409366E-3</v>
      </c>
      <c r="R133" s="183">
        <v>1.20963336E-3</v>
      </c>
      <c r="S133" s="183">
        <v>1.10883058E-3</v>
      </c>
      <c r="T133" s="183">
        <v>1.5459399800000001E-3</v>
      </c>
      <c r="U133" s="183">
        <v>1.76449468E-3</v>
      </c>
      <c r="V133" s="183">
        <v>1.428366472E-2</v>
      </c>
      <c r="W133" s="183">
        <v>2.4085619999999999E-3</v>
      </c>
      <c r="X133" s="183">
        <v>1.1775191999999999E-6</v>
      </c>
      <c r="Y133" s="183">
        <v>6.4317526000000008E-7</v>
      </c>
      <c r="Z133" s="183">
        <v>5.744866400000001E-7</v>
      </c>
      <c r="AA133" s="183">
        <v>6.2354994000000004E-7</v>
      </c>
      <c r="AB133" s="183">
        <v>3.0187310399999999E-6</v>
      </c>
      <c r="AC133" s="183">
        <v>1.3380899999999999E-2</v>
      </c>
      <c r="AD133" s="183">
        <v>3.6574459999999996E-2</v>
      </c>
      <c r="AE133" s="184"/>
      <c r="AF133" s="191" t="s">
        <v>391</v>
      </c>
      <c r="AG133" s="191" t="s">
        <v>391</v>
      </c>
      <c r="AH133" s="191">
        <v>9.6801495020000008</v>
      </c>
      <c r="AI133" s="191" t="s">
        <v>391</v>
      </c>
      <c r="AJ133" s="191" t="s">
        <v>391</v>
      </c>
      <c r="AK133" s="183">
        <v>89206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0.4551267672058501</v>
      </c>
      <c r="F135" s="182">
        <v>0.17603959863622504</v>
      </c>
      <c r="G135" s="182">
        <v>1.5743378739825002E-2</v>
      </c>
      <c r="H135" s="182" t="s">
        <v>390</v>
      </c>
      <c r="I135" s="182">
        <v>0.59967960836242507</v>
      </c>
      <c r="J135" s="182">
        <v>0.64547852833282504</v>
      </c>
      <c r="K135" s="182">
        <v>0.66408433957080004</v>
      </c>
      <c r="L135" s="182">
        <v>0.25186543551221852</v>
      </c>
      <c r="M135" s="182">
        <v>7.9904803185857265</v>
      </c>
      <c r="N135" s="182">
        <v>7.0129596204675002E-2</v>
      </c>
      <c r="O135" s="182">
        <v>1.4312162490750003E-2</v>
      </c>
      <c r="P135" s="182" t="s">
        <v>390</v>
      </c>
      <c r="Q135" s="182">
        <v>5.8679866212075008E-2</v>
      </c>
      <c r="R135" s="182">
        <v>1.4312162490750001E-3</v>
      </c>
      <c r="S135" s="182">
        <v>2.8624324981500006E-2</v>
      </c>
      <c r="T135" s="182" t="s">
        <v>390</v>
      </c>
      <c r="U135" s="182">
        <v>1.0018513743525002E-2</v>
      </c>
      <c r="V135" s="182">
        <v>2.5089220846284754</v>
      </c>
      <c r="W135" s="182">
        <v>1.4312162490750002</v>
      </c>
      <c r="X135" s="182">
        <v>0.33347338603447507</v>
      </c>
      <c r="Y135" s="182">
        <v>0.6626531233217251</v>
      </c>
      <c r="Z135" s="182">
        <v>0.81293082947460016</v>
      </c>
      <c r="AA135" s="182" t="s">
        <v>390</v>
      </c>
      <c r="AB135" s="183">
        <v>1.8090573388308004</v>
      </c>
      <c r="AC135" s="182" t="s">
        <v>390</v>
      </c>
      <c r="AD135" s="182" t="s">
        <v>391</v>
      </c>
      <c r="AE135" s="184"/>
      <c r="AF135" s="191" t="s">
        <v>391</v>
      </c>
      <c r="AG135" s="191" t="s">
        <v>391</v>
      </c>
      <c r="AH135" s="191" t="s">
        <v>391</v>
      </c>
      <c r="AI135" s="191" t="s">
        <v>391</v>
      </c>
      <c r="AJ135" s="191" t="s">
        <v>391</v>
      </c>
      <c r="AK135" s="186">
        <v>143.12162490750003</v>
      </c>
      <c r="AL135" s="160" t="s">
        <v>385</v>
      </c>
    </row>
    <row r="136" spans="1:38" s="2" customFormat="1" ht="24.75" customHeight="1" thickBot="1" x14ac:dyDescent="0.3">
      <c r="A136" s="120" t="s">
        <v>288</v>
      </c>
      <c r="B136" s="120" t="s">
        <v>313</v>
      </c>
      <c r="C136" s="121" t="s">
        <v>314</v>
      </c>
      <c r="D136" s="181"/>
      <c r="E136" s="182" t="s">
        <v>391</v>
      </c>
      <c r="F136" s="183">
        <v>5.0202599999999995E-3</v>
      </c>
      <c r="G136" s="182" t="s">
        <v>391</v>
      </c>
      <c r="H136" s="183">
        <v>0.13398453760000001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2.6125199999999997E-3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8.9999999999999985E-6</v>
      </c>
      <c r="F139" s="183">
        <v>1.6921700000000001E-2</v>
      </c>
      <c r="G139" s="183" t="s">
        <v>390</v>
      </c>
      <c r="H139" s="183" t="s">
        <v>390</v>
      </c>
      <c r="I139" s="183">
        <v>0.38598047000000002</v>
      </c>
      <c r="J139" s="183">
        <v>0.38614982000000003</v>
      </c>
      <c r="K139" s="183">
        <v>0.38632971999999999</v>
      </c>
      <c r="L139" s="183" t="s">
        <v>390</v>
      </c>
      <c r="M139" s="183">
        <v>1.2E-5</v>
      </c>
      <c r="N139" s="183">
        <v>1.1152199999999999E-3</v>
      </c>
      <c r="O139" s="183">
        <v>2.2464199999999998E-3</v>
      </c>
      <c r="P139" s="183">
        <v>7.1358971999999996E-3</v>
      </c>
      <c r="Q139" s="183">
        <v>3.5525999999999999E-3</v>
      </c>
      <c r="R139" s="183">
        <v>3.3935999999999997E-3</v>
      </c>
      <c r="S139" s="183">
        <v>7.9089599999999996E-3</v>
      </c>
      <c r="T139" s="183" t="s">
        <v>390</v>
      </c>
      <c r="U139" s="183" t="s">
        <v>390</v>
      </c>
      <c r="V139" s="183" t="s">
        <v>390</v>
      </c>
      <c r="W139" s="183">
        <v>3.9240629999999999</v>
      </c>
      <c r="X139" s="183" t="s">
        <v>390</v>
      </c>
      <c r="Y139" s="183" t="s">
        <v>390</v>
      </c>
      <c r="Z139" s="183" t="s">
        <v>390</v>
      </c>
      <c r="AA139" s="183" t="s">
        <v>390</v>
      </c>
      <c r="AB139" s="183">
        <v>2.6449129999999999E-5</v>
      </c>
      <c r="AC139" s="183" t="s">
        <v>390</v>
      </c>
      <c r="AD139" s="183">
        <v>6.4000000000000004E-8</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278.30081761956575</v>
      </c>
      <c r="F141" s="19">
        <f t="shared" ref="F141:AD141" si="0">SUM(F14:F140)</f>
        <v>362.5800271848654</v>
      </c>
      <c r="G141" s="19">
        <f t="shared" si="0"/>
        <v>170.10241762194244</v>
      </c>
      <c r="H141" s="19">
        <f t="shared" si="0"/>
        <v>79.559020936574967</v>
      </c>
      <c r="I141" s="19">
        <f t="shared" si="0"/>
        <v>70.417802145365556</v>
      </c>
      <c r="J141" s="19">
        <f t="shared" si="0"/>
        <v>89.40396094616834</v>
      </c>
      <c r="K141" s="19">
        <f t="shared" si="0"/>
        <v>111.9299808823358</v>
      </c>
      <c r="L141" s="19">
        <f t="shared" si="0"/>
        <v>8.1818735816491941</v>
      </c>
      <c r="M141" s="19">
        <f t="shared" si="0"/>
        <v>1173.8231457203103</v>
      </c>
      <c r="N141" s="19">
        <f t="shared" si="0"/>
        <v>38.374613770759638</v>
      </c>
      <c r="O141" s="19">
        <f t="shared" si="0"/>
        <v>1.6549338253992674</v>
      </c>
      <c r="P141" s="19">
        <f t="shared" si="0"/>
        <v>3.2351536481614622</v>
      </c>
      <c r="Q141" s="19">
        <f t="shared" si="0"/>
        <v>2.0557458189468369</v>
      </c>
      <c r="R141" s="19">
        <f>SUM(R14:R140)</f>
        <v>12.420188023261083</v>
      </c>
      <c r="S141" s="19">
        <f t="shared" si="0"/>
        <v>71.062491013674517</v>
      </c>
      <c r="T141" s="19">
        <f t="shared" si="0"/>
        <v>9.2578271162664532</v>
      </c>
      <c r="U141" s="19">
        <f t="shared" si="0"/>
        <v>27.16351718649765</v>
      </c>
      <c r="V141" s="19">
        <f t="shared" si="0"/>
        <v>71.051569348817722</v>
      </c>
      <c r="W141" s="19">
        <f t="shared" si="0"/>
        <v>57.502625941624927</v>
      </c>
      <c r="X141" s="19">
        <f t="shared" si="0"/>
        <v>15.676846336801527</v>
      </c>
      <c r="Y141" s="19">
        <f t="shared" si="0"/>
        <v>11.98644336368989</v>
      </c>
      <c r="Z141" s="19">
        <f t="shared" si="0"/>
        <v>7.2554020074856229</v>
      </c>
      <c r="AA141" s="19">
        <f t="shared" si="0"/>
        <v>8.136744246908254</v>
      </c>
      <c r="AB141" s="19">
        <f t="shared" si="0"/>
        <v>43.185736964462556</v>
      </c>
      <c r="AC141" s="19">
        <f t="shared" si="0"/>
        <v>10.733063066307983</v>
      </c>
      <c r="AD141" s="19">
        <f t="shared" si="0"/>
        <v>1.9022385347362811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278.30081761956575</v>
      </c>
      <c r="F152" s="13">
        <f t="shared" ref="F152:AD152" si="1">SUM(F$141, F$151, IF(AND(ISNUMBER(SEARCH($B$4,"AT|BE|CH|GB|IE|LT|LU|NL")),SUM(F$143:F$149)&gt;0),SUM(F$143:F$149)-SUM(F$27:F$33),0))</f>
        <v>362.5800271848654</v>
      </c>
      <c r="G152" s="13">
        <f t="shared" si="1"/>
        <v>170.10241762194244</v>
      </c>
      <c r="H152" s="13">
        <f t="shared" si="1"/>
        <v>79.559020936574967</v>
      </c>
      <c r="I152" s="13">
        <f t="shared" si="1"/>
        <v>70.417802145365556</v>
      </c>
      <c r="J152" s="13">
        <f t="shared" si="1"/>
        <v>89.40396094616834</v>
      </c>
      <c r="K152" s="13">
        <f t="shared" si="1"/>
        <v>111.9299808823358</v>
      </c>
      <c r="L152" s="13">
        <f t="shared" si="1"/>
        <v>8.1818735816491941</v>
      </c>
      <c r="M152" s="13">
        <f t="shared" si="1"/>
        <v>1173.8231457203103</v>
      </c>
      <c r="N152" s="13">
        <f t="shared" si="1"/>
        <v>38.374613770759638</v>
      </c>
      <c r="O152" s="13">
        <f t="shared" si="1"/>
        <v>1.6549338253992674</v>
      </c>
      <c r="P152" s="13">
        <f t="shared" si="1"/>
        <v>3.2351536481614622</v>
      </c>
      <c r="Q152" s="13">
        <f t="shared" si="1"/>
        <v>2.0557458189468369</v>
      </c>
      <c r="R152" s="13">
        <f t="shared" si="1"/>
        <v>12.420188023261083</v>
      </c>
      <c r="S152" s="13">
        <f t="shared" si="1"/>
        <v>71.062491013674517</v>
      </c>
      <c r="T152" s="13">
        <f t="shared" si="1"/>
        <v>9.2578271162664532</v>
      </c>
      <c r="U152" s="13">
        <f t="shared" si="1"/>
        <v>27.16351718649765</v>
      </c>
      <c r="V152" s="13">
        <f t="shared" si="1"/>
        <v>71.051569348817722</v>
      </c>
      <c r="W152" s="13">
        <f t="shared" si="1"/>
        <v>57.502625941624927</v>
      </c>
      <c r="X152" s="13">
        <f t="shared" si="1"/>
        <v>15.676846336801527</v>
      </c>
      <c r="Y152" s="13">
        <f t="shared" si="1"/>
        <v>11.98644336368989</v>
      </c>
      <c r="Z152" s="13">
        <f t="shared" si="1"/>
        <v>7.2554020074856229</v>
      </c>
      <c r="AA152" s="13">
        <f t="shared" si="1"/>
        <v>8.136744246908254</v>
      </c>
      <c r="AB152" s="13">
        <f t="shared" si="1"/>
        <v>43.185736964462556</v>
      </c>
      <c r="AC152" s="13">
        <f t="shared" si="1"/>
        <v>10.733063066307983</v>
      </c>
      <c r="AD152" s="13">
        <f t="shared" si="1"/>
        <v>1.9022385347362811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278.30081761956575</v>
      </c>
      <c r="F154" s="13">
        <f>SUM(F$141, F$153, -1 * IF(OR($B$6=2005,$B$6&gt;=2020),SUM(F$99:F$122),0), IF(AND(ISNUMBER(SEARCH($B$4,"AT|BE|CH|GB|IE|LT|LU|NL")),SUM(F$143:F$149)&gt;0),SUM(F$143:F$149)-SUM(F$27:F$33),0))</f>
        <v>362.5800271848654</v>
      </c>
      <c r="G154" s="13">
        <f>SUM(G$141, G$153, IF(AND(ISNUMBER(SEARCH($B$4,"AT|BE|CH|GB|IE|LT|LU|NL")),SUM(G$143:G$149)&gt;0),SUM(G$143:G$149)-SUM(G$27:G$33),0))</f>
        <v>170.10241762194244</v>
      </c>
      <c r="H154" s="13">
        <f>SUM(H$141, H$153, IF(AND(ISNUMBER(SEARCH($B$4,"AT|BE|CH|GB|IE|LT|LU|NL")),SUM(H$143:H$149)&gt;0),SUM(H$143:H$149)-SUM(H$27:H$33),0))</f>
        <v>79.559020936574967</v>
      </c>
      <c r="I154" s="13">
        <f t="shared" ref="I154:AD154" si="2">SUM(I$141, I$153, IF(AND(ISNUMBER(SEARCH($B$4,"AT|BE|CH|GB|IE|LT|LU|NL")),SUM(I$143:I$149)&gt;0),SUM(I$143:I$149)-SUM(I$27:I$33),0))</f>
        <v>70.417802145365556</v>
      </c>
      <c r="J154" s="13">
        <f t="shared" si="2"/>
        <v>89.40396094616834</v>
      </c>
      <c r="K154" s="13">
        <f t="shared" si="2"/>
        <v>111.9299808823358</v>
      </c>
      <c r="L154" s="13">
        <f t="shared" si="2"/>
        <v>8.1818735816491941</v>
      </c>
      <c r="M154" s="13">
        <f t="shared" si="2"/>
        <v>1173.8231457203103</v>
      </c>
      <c r="N154" s="13">
        <f t="shared" si="2"/>
        <v>38.374613770759638</v>
      </c>
      <c r="O154" s="13">
        <f t="shared" si="2"/>
        <v>1.6549338253992674</v>
      </c>
      <c r="P154" s="13">
        <f t="shared" si="2"/>
        <v>3.2351536481614622</v>
      </c>
      <c r="Q154" s="13">
        <f t="shared" si="2"/>
        <v>2.0557458189468369</v>
      </c>
      <c r="R154" s="13">
        <f t="shared" si="2"/>
        <v>12.420188023261083</v>
      </c>
      <c r="S154" s="13">
        <f t="shared" si="2"/>
        <v>71.062491013674517</v>
      </c>
      <c r="T154" s="13">
        <f t="shared" si="2"/>
        <v>9.2578271162664532</v>
      </c>
      <c r="U154" s="13">
        <f t="shared" si="2"/>
        <v>27.16351718649765</v>
      </c>
      <c r="V154" s="13">
        <f t="shared" si="2"/>
        <v>71.051569348817722</v>
      </c>
      <c r="W154" s="13">
        <f t="shared" si="2"/>
        <v>57.502625941624927</v>
      </c>
      <c r="X154" s="13">
        <f t="shared" si="2"/>
        <v>15.676846336801527</v>
      </c>
      <c r="Y154" s="13">
        <f t="shared" si="2"/>
        <v>11.98644336368989</v>
      </c>
      <c r="Z154" s="13">
        <f t="shared" si="2"/>
        <v>7.2554020074856229</v>
      </c>
      <c r="AA154" s="13">
        <f t="shared" si="2"/>
        <v>8.136744246908254</v>
      </c>
      <c r="AB154" s="13">
        <f t="shared" si="2"/>
        <v>43.185736964462556</v>
      </c>
      <c r="AC154" s="13">
        <f t="shared" si="2"/>
        <v>10.733063066307983</v>
      </c>
      <c r="AD154" s="13">
        <f t="shared" si="2"/>
        <v>1.9022385347362811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3.7005673853975707</v>
      </c>
      <c r="F157" s="22">
        <v>0.48829063425577907</v>
      </c>
      <c r="G157" s="22">
        <v>6.1420205566764662E-2</v>
      </c>
      <c r="H157" s="22" t="s">
        <v>390</v>
      </c>
      <c r="I157" s="22">
        <v>6.1420205566764662E-2</v>
      </c>
      <c r="J157" s="22">
        <v>6.1420205566764662E-2</v>
      </c>
      <c r="K157" s="22">
        <v>6.1420205566764662E-2</v>
      </c>
      <c r="L157" s="22">
        <v>2.9481698672047037E-2</v>
      </c>
      <c r="M157" s="22">
        <v>0.68176428179108783</v>
      </c>
      <c r="N157" s="22" t="s">
        <v>390</v>
      </c>
      <c r="O157" s="22">
        <v>2.6717789421542627E-3</v>
      </c>
      <c r="P157" s="22">
        <v>1.6276354475192633E-3</v>
      </c>
      <c r="Q157" s="22">
        <v>3.0710102783382333E-5</v>
      </c>
      <c r="R157" s="22">
        <v>9.2130308350146985E-3</v>
      </c>
      <c r="S157" s="22">
        <v>6.5105417900770532E-3</v>
      </c>
      <c r="T157" s="22">
        <v>2.7024890449376454E-3</v>
      </c>
      <c r="U157" s="22">
        <v>3.0710102783382333E-5</v>
      </c>
      <c r="V157" s="22">
        <v>0.53374158637518487</v>
      </c>
      <c r="W157" s="22" t="s">
        <v>390</v>
      </c>
      <c r="X157" s="22" t="s">
        <v>390</v>
      </c>
      <c r="Y157" s="22" t="s">
        <v>390</v>
      </c>
      <c r="Z157" s="22" t="s">
        <v>390</v>
      </c>
      <c r="AA157" s="22" t="s">
        <v>390</v>
      </c>
      <c r="AB157" s="22" t="s">
        <v>390</v>
      </c>
      <c r="AC157" s="22" t="s">
        <v>391</v>
      </c>
      <c r="AD157" s="22" t="s">
        <v>391</v>
      </c>
      <c r="AE157" s="59"/>
      <c r="AF157" s="22">
        <v>13297.474505204547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4.6588114602429037E-2</v>
      </c>
      <c r="F158" s="22">
        <v>4.7774865744220928E-2</v>
      </c>
      <c r="G158" s="22">
        <v>2.997944332353368E-4</v>
      </c>
      <c r="H158" s="22" t="s">
        <v>390</v>
      </c>
      <c r="I158" s="22">
        <v>1.1979443323533674E-4</v>
      </c>
      <c r="J158" s="22">
        <v>1.1979443323533674E-4</v>
      </c>
      <c r="K158" s="22">
        <v>1.1979443323533674E-4</v>
      </c>
      <c r="L158" s="22">
        <v>1.7969164985300511E-5</v>
      </c>
      <c r="M158" s="22">
        <v>0.22886321820891223</v>
      </c>
      <c r="N158" s="22">
        <v>3.1613199041578874</v>
      </c>
      <c r="O158" s="22">
        <v>2.465105784573715E-5</v>
      </c>
      <c r="P158" s="22">
        <v>1.8834552480736422E-5</v>
      </c>
      <c r="Q158" s="22">
        <v>5.9989721661766842E-7</v>
      </c>
      <c r="R158" s="22">
        <v>4.6769164985300513E-5</v>
      </c>
      <c r="S158" s="22">
        <v>8.8298209922945699E-5</v>
      </c>
      <c r="T158" s="22">
        <v>2.8670955062354822E-5</v>
      </c>
      <c r="U158" s="22">
        <v>4.1989721661766845E-7</v>
      </c>
      <c r="V158" s="22">
        <v>4.9344136248150759E-3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104.75749479545041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1.634E-2</v>
      </c>
      <c r="F163" s="24">
        <v>4.3000000000000003E-2</v>
      </c>
      <c r="G163" s="24">
        <v>3.2680000000000001E-3</v>
      </c>
      <c r="H163" s="24">
        <v>3.6980000000000003E-3</v>
      </c>
      <c r="I163" s="24" t="s">
        <v>390</v>
      </c>
      <c r="J163" s="24" t="s">
        <v>390</v>
      </c>
      <c r="K163" s="24" t="s">
        <v>390</v>
      </c>
      <c r="L163" s="24" t="s">
        <v>390</v>
      </c>
      <c r="M163" s="24">
        <v>0.46440000000000003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1991</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309.86436360215555</v>
      </c>
      <c r="F14" s="183">
        <v>8.6265749990000113</v>
      </c>
      <c r="G14" s="183">
        <v>1106.7739478429351</v>
      </c>
      <c r="H14" s="183" t="s">
        <v>391</v>
      </c>
      <c r="I14" s="183">
        <v>74.372082358344059</v>
      </c>
      <c r="J14" s="183">
        <v>118.30175471930401</v>
      </c>
      <c r="K14" s="183">
        <v>161.63190155624008</v>
      </c>
      <c r="L14" s="183">
        <v>1.2087156377633765</v>
      </c>
      <c r="M14" s="183">
        <v>26.764912387039939</v>
      </c>
      <c r="N14" s="183">
        <v>4.628565618360712</v>
      </c>
      <c r="O14" s="183">
        <v>0.2549246533666753</v>
      </c>
      <c r="P14" s="183">
        <v>1.5042469757364167</v>
      </c>
      <c r="Q14" s="183">
        <v>2.418191368517538</v>
      </c>
      <c r="R14" s="183">
        <v>5.8215327009610895</v>
      </c>
      <c r="S14" s="183">
        <v>3.4345442154927759</v>
      </c>
      <c r="T14" s="183">
        <v>8.7570858578753903</v>
      </c>
      <c r="U14" s="183">
        <v>21.90297816132049</v>
      </c>
      <c r="V14" s="183">
        <v>8.6931884820765468</v>
      </c>
      <c r="W14" s="183">
        <v>3.3182619466101926</v>
      </c>
      <c r="X14" s="183">
        <v>1.1189158095556047E-2</v>
      </c>
      <c r="Y14" s="183">
        <v>1.810069796779722E-2</v>
      </c>
      <c r="Z14" s="183">
        <v>1.7174583759926507E-2</v>
      </c>
      <c r="AA14" s="183">
        <v>1.3809837261428377E-2</v>
      </c>
      <c r="AB14" s="183">
        <v>6.0274277084708124E-2</v>
      </c>
      <c r="AC14" s="183">
        <v>3.7610303782682744</v>
      </c>
      <c r="AD14" s="183">
        <v>0.77033659074176186</v>
      </c>
      <c r="AE14" s="184"/>
      <c r="AF14" s="183">
        <v>18304.749175275931</v>
      </c>
      <c r="AG14" s="183">
        <v>560973.88331353304</v>
      </c>
      <c r="AH14" s="183">
        <v>43075.875656000011</v>
      </c>
      <c r="AI14" s="183">
        <v>13.306347000000001</v>
      </c>
      <c r="AJ14" s="183">
        <v>1221.0545168994704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0.47561999999999999</v>
      </c>
      <c r="F15" s="183">
        <v>2.3781999999999998E-2</v>
      </c>
      <c r="G15" s="183">
        <v>2.0793180000000002</v>
      </c>
      <c r="H15" s="183" t="s">
        <v>390</v>
      </c>
      <c r="I15" s="183">
        <v>9.2732020000000012E-2</v>
      </c>
      <c r="J15" s="183">
        <v>0.11487698</v>
      </c>
      <c r="K15" s="183">
        <v>0.138406</v>
      </c>
      <c r="L15" s="183">
        <v>5.1929931200000003E-3</v>
      </c>
      <c r="M15" s="183">
        <v>2.5208000000000001E-2</v>
      </c>
      <c r="N15" s="183">
        <v>1.005499189655E-2</v>
      </c>
      <c r="O15" s="183">
        <v>2.7246558628719999E-3</v>
      </c>
      <c r="P15" s="183">
        <v>7.36306593007E-4</v>
      </c>
      <c r="Q15" s="183">
        <v>8.3782816512629997E-3</v>
      </c>
      <c r="R15" s="183">
        <v>6.1901835394900006E-3</v>
      </c>
      <c r="S15" s="183">
        <v>1.175300829213E-2</v>
      </c>
      <c r="T15" s="183">
        <v>0.53080452324659988</v>
      </c>
      <c r="U15" s="183">
        <v>4.4155987680799995E-3</v>
      </c>
      <c r="V15" s="183">
        <v>0.19067788736329999</v>
      </c>
      <c r="W15" s="183">
        <v>5.1924517525000005E-3</v>
      </c>
      <c r="X15" s="183">
        <v>7.8573859529670001E-6</v>
      </c>
      <c r="Y15" s="183">
        <v>2.6693483846113E-5</v>
      </c>
      <c r="Z15" s="183">
        <v>8.4473134421790016E-6</v>
      </c>
      <c r="AA15" s="183">
        <v>1.3672996885894999E-5</v>
      </c>
      <c r="AB15" s="183">
        <v>5.6671180127154003E-5</v>
      </c>
      <c r="AC15" s="183">
        <v>3.9498565832874667E-6</v>
      </c>
      <c r="AD15" s="183">
        <v>6.9239412527535562E-3</v>
      </c>
      <c r="AE15" s="184"/>
      <c r="AF15" s="183">
        <v>2253.6539889999999</v>
      </c>
      <c r="AG15" s="186" t="s">
        <v>391</v>
      </c>
      <c r="AH15" s="183">
        <v>326.23458099999999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23.386818163000004</v>
      </c>
      <c r="F16" s="183">
        <v>6.3406734159999996</v>
      </c>
      <c r="G16" s="183">
        <v>30.890190064999999</v>
      </c>
      <c r="H16" s="183">
        <v>0.93431700000000018</v>
      </c>
      <c r="I16" s="183">
        <v>7.3540296439999997</v>
      </c>
      <c r="J16" s="183">
        <v>11.382606844000001</v>
      </c>
      <c r="K16" s="183">
        <v>17.097370997999999</v>
      </c>
      <c r="L16" s="183">
        <v>0.18329822396602677</v>
      </c>
      <c r="M16" s="183">
        <v>11.321879503</v>
      </c>
      <c r="N16" s="183">
        <v>9.7270570433669962E-2</v>
      </c>
      <c r="O16" s="183">
        <v>9.2858072081638075E-3</v>
      </c>
      <c r="P16" s="183">
        <v>7.0720679851264526E-2</v>
      </c>
      <c r="Q16" s="183">
        <v>3.3188786343771273E-2</v>
      </c>
      <c r="R16" s="183">
        <v>0.2075214821352328</v>
      </c>
      <c r="S16" s="183">
        <v>5.3493312386253752E-2</v>
      </c>
      <c r="T16" s="183">
        <v>0.10459472973807296</v>
      </c>
      <c r="U16" s="183">
        <v>0.90264177079037566</v>
      </c>
      <c r="V16" s="183">
        <v>0.44944676632472141</v>
      </c>
      <c r="W16" s="183">
        <v>7.769306338272107E-2</v>
      </c>
      <c r="X16" s="183">
        <v>6.8518979399999999E-2</v>
      </c>
      <c r="Y16" s="183">
        <v>6.8739451800000012E-3</v>
      </c>
      <c r="Z16" s="183">
        <v>6.4443630600000005E-3</v>
      </c>
      <c r="AA16" s="183">
        <v>6.4443630600000005E-3</v>
      </c>
      <c r="AB16" s="183">
        <v>8.8281650700000006E-2</v>
      </c>
      <c r="AC16" s="183">
        <v>0.15149685406044205</v>
      </c>
      <c r="AD16" s="183">
        <v>2.5426357623203954E-2</v>
      </c>
      <c r="AE16" s="184"/>
      <c r="AF16" s="183" t="s">
        <v>391</v>
      </c>
      <c r="AG16" s="186">
        <v>22609.476402240813</v>
      </c>
      <c r="AH16" s="183">
        <v>11693.992548900225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39.84257618800001</v>
      </c>
      <c r="F17" s="183">
        <v>3.9614002000000004</v>
      </c>
      <c r="G17" s="183">
        <v>47.84815605999998</v>
      </c>
      <c r="H17" s="183">
        <v>9.5949999999999994E-2</v>
      </c>
      <c r="I17" s="183">
        <v>12.034049121000001</v>
      </c>
      <c r="J17" s="183">
        <v>20.098256355999997</v>
      </c>
      <c r="K17" s="183">
        <v>35.49037179500003</v>
      </c>
      <c r="L17" s="183">
        <v>0.19475951179485596</v>
      </c>
      <c r="M17" s="183">
        <v>332.93533279931194</v>
      </c>
      <c r="N17" s="183">
        <v>65.234628812218247</v>
      </c>
      <c r="O17" s="183">
        <v>0.49328796283617327</v>
      </c>
      <c r="P17" s="183">
        <v>0.31277283550964274</v>
      </c>
      <c r="Q17" s="183">
        <v>0.27283319449847665</v>
      </c>
      <c r="R17" s="183">
        <v>1.3633875269732063</v>
      </c>
      <c r="S17" s="183">
        <v>6.021910194544037</v>
      </c>
      <c r="T17" s="183">
        <v>0.94642108854944051</v>
      </c>
      <c r="U17" s="183">
        <v>0.85569092503977073</v>
      </c>
      <c r="V17" s="183">
        <v>20.790456505196993</v>
      </c>
      <c r="W17" s="183">
        <v>55.405137852947249</v>
      </c>
      <c r="X17" s="183">
        <v>1.838624337858381E-2</v>
      </c>
      <c r="Y17" s="183">
        <v>0.17939949563933014</v>
      </c>
      <c r="Z17" s="183">
        <v>5.3685931922117874E-2</v>
      </c>
      <c r="AA17" s="183">
        <v>6.1363966148051952E-2</v>
      </c>
      <c r="AB17" s="183">
        <v>0.31283563708808371</v>
      </c>
      <c r="AC17" s="183">
        <v>0.43143429622876972</v>
      </c>
      <c r="AD17" s="183">
        <v>0.90912441651754405</v>
      </c>
      <c r="AE17" s="184"/>
      <c r="AF17" s="183">
        <v>8661.3165515000001</v>
      </c>
      <c r="AG17" s="186">
        <v>94070.952997584609</v>
      </c>
      <c r="AH17" s="183">
        <v>57440.42460764615</v>
      </c>
      <c r="AI17" s="186" t="s">
        <v>391</v>
      </c>
      <c r="AJ17" s="186" t="s">
        <v>391</v>
      </c>
      <c r="AK17" s="185" t="s">
        <v>391</v>
      </c>
      <c r="AL17" s="160" t="s">
        <v>49</v>
      </c>
    </row>
    <row r="18" spans="1:39" s="2" customFormat="1" ht="24.75" customHeight="1" thickBot="1" x14ac:dyDescent="0.3">
      <c r="A18" s="120" t="s">
        <v>53</v>
      </c>
      <c r="B18" s="120" t="s">
        <v>60</v>
      </c>
      <c r="C18" s="121" t="s">
        <v>61</v>
      </c>
      <c r="D18" s="181"/>
      <c r="E18" s="182">
        <v>0.78415699900000024</v>
      </c>
      <c r="F18" s="182">
        <v>7.0417000000000007E-2</v>
      </c>
      <c r="G18" s="182">
        <v>1.9810447869999996</v>
      </c>
      <c r="H18" s="182" t="s">
        <v>391</v>
      </c>
      <c r="I18" s="182">
        <v>0.31108963199999989</v>
      </c>
      <c r="J18" s="182">
        <v>0.57319793699999999</v>
      </c>
      <c r="K18" s="182">
        <v>1.432925102</v>
      </c>
      <c r="L18" s="182">
        <v>3.37203827888043E-2</v>
      </c>
      <c r="M18" s="182">
        <v>0.14542570000000002</v>
      </c>
      <c r="N18" s="182">
        <v>4.2009100919414295E-2</v>
      </c>
      <c r="O18" s="182">
        <v>2.3178533977755503E-3</v>
      </c>
      <c r="P18" s="182">
        <v>6.8135846871170986E-3</v>
      </c>
      <c r="Q18" s="182">
        <v>4.031472119660702E-2</v>
      </c>
      <c r="R18" s="182">
        <v>3.3648005637035662E-2</v>
      </c>
      <c r="S18" s="182">
        <v>4.5842516411380568E-2</v>
      </c>
      <c r="T18" s="182">
        <v>0.12317606153600011</v>
      </c>
      <c r="U18" s="182">
        <v>2.5455799245130636E-2</v>
      </c>
      <c r="V18" s="182">
        <v>0.11952801135695332</v>
      </c>
      <c r="W18" s="182">
        <v>1.3782719824619998E-2</v>
      </c>
      <c r="X18" s="182">
        <v>1.870048430561888E-4</v>
      </c>
      <c r="Y18" s="182">
        <v>3.0513357431413419E-4</v>
      </c>
      <c r="Z18" s="182">
        <v>2.9866141929137872E-4</v>
      </c>
      <c r="AA18" s="182">
        <v>2.3070310757523842E-4</v>
      </c>
      <c r="AB18" s="183">
        <v>1.0215029442369405E-3</v>
      </c>
      <c r="AC18" s="182">
        <v>1.004747151935877E-2</v>
      </c>
      <c r="AD18" s="182">
        <v>8.1859111007126853E-3</v>
      </c>
      <c r="AE18" s="184"/>
      <c r="AF18" s="186">
        <v>786.84595509999986</v>
      </c>
      <c r="AG18" s="186">
        <v>1657.7456440000001</v>
      </c>
      <c r="AH18" s="186">
        <v>1073.8013831999999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41.947331002999995</v>
      </c>
      <c r="F19" s="183">
        <v>1.1340119999999998</v>
      </c>
      <c r="G19" s="183">
        <v>109.79574475300001</v>
      </c>
      <c r="H19" s="183" t="s">
        <v>391</v>
      </c>
      <c r="I19" s="183">
        <v>11.624277617000009</v>
      </c>
      <c r="J19" s="183">
        <v>21.87050400599999</v>
      </c>
      <c r="K19" s="183">
        <v>49.418557200000038</v>
      </c>
      <c r="L19" s="183">
        <v>5.287396545369951E-2</v>
      </c>
      <c r="M19" s="183">
        <v>3.1356470000000005</v>
      </c>
      <c r="N19" s="183">
        <v>0.42816660700723963</v>
      </c>
      <c r="O19" s="183">
        <v>1.8225254375860461E-2</v>
      </c>
      <c r="P19" s="183">
        <v>0.1514029356356443</v>
      </c>
      <c r="Q19" s="183">
        <v>0.38080906024153488</v>
      </c>
      <c r="R19" s="183">
        <v>0.75744742249142027</v>
      </c>
      <c r="S19" s="183">
        <v>0.43913557491795974</v>
      </c>
      <c r="T19" s="183">
        <v>1.5524639831948206</v>
      </c>
      <c r="U19" s="183">
        <v>2.739414855389362</v>
      </c>
      <c r="V19" s="183">
        <v>0.94549995020650457</v>
      </c>
      <c r="W19" s="183">
        <v>0.42386835464568401</v>
      </c>
      <c r="X19" s="183">
        <v>1.8101367328225834E-3</v>
      </c>
      <c r="Y19" s="183">
        <v>2.9198618951205351E-3</v>
      </c>
      <c r="Z19" s="183">
        <v>2.870437706565213E-3</v>
      </c>
      <c r="AA19" s="183">
        <v>2.2469048126023397E-3</v>
      </c>
      <c r="AB19" s="183">
        <v>9.8473411471106751E-3</v>
      </c>
      <c r="AC19" s="183">
        <v>0.43897011191889596</v>
      </c>
      <c r="AD19" s="183">
        <v>9.9434860294820016E-2</v>
      </c>
      <c r="AE19" s="184"/>
      <c r="AF19" s="183">
        <v>8652.4666211467083</v>
      </c>
      <c r="AG19" s="186">
        <v>65773.70516150925</v>
      </c>
      <c r="AH19" s="183">
        <v>17093.140378965443</v>
      </c>
      <c r="AI19" s="183" t="s">
        <v>391</v>
      </c>
      <c r="AJ19" s="186" t="s">
        <v>391</v>
      </c>
      <c r="AK19" s="185" t="s">
        <v>391</v>
      </c>
      <c r="AL19" s="160" t="s">
        <v>49</v>
      </c>
    </row>
    <row r="20" spans="1:39" s="2" customFormat="1" ht="24.75" customHeight="1" thickBot="1" x14ac:dyDescent="0.3">
      <c r="A20" s="120" t="s">
        <v>53</v>
      </c>
      <c r="B20" s="120" t="s">
        <v>64</v>
      </c>
      <c r="C20" s="121" t="s">
        <v>65</v>
      </c>
      <c r="D20" s="181"/>
      <c r="E20" s="182">
        <v>7.9111849919999964</v>
      </c>
      <c r="F20" s="183">
        <v>0.75502000000000014</v>
      </c>
      <c r="G20" s="183">
        <v>18.835824051999989</v>
      </c>
      <c r="H20" s="183" t="s">
        <v>390</v>
      </c>
      <c r="I20" s="183">
        <v>1.0821952049999999</v>
      </c>
      <c r="J20" s="183">
        <v>1.8997499139999987</v>
      </c>
      <c r="K20" s="183">
        <v>3.8292735569999987</v>
      </c>
      <c r="L20" s="183">
        <v>7.2400486186017479E-2</v>
      </c>
      <c r="M20" s="183">
        <v>1.6619439960000009</v>
      </c>
      <c r="N20" s="183">
        <v>0.28432000981078537</v>
      </c>
      <c r="O20" s="183">
        <v>1.4497916764051698E-2</v>
      </c>
      <c r="P20" s="183">
        <v>3.958141027910881E-2</v>
      </c>
      <c r="Q20" s="183">
        <v>0.26648633411566097</v>
      </c>
      <c r="R20" s="183">
        <v>0.24150900786082288</v>
      </c>
      <c r="S20" s="183">
        <v>0.3173678569524962</v>
      </c>
      <c r="T20" s="183">
        <v>1.2259177425400691</v>
      </c>
      <c r="U20" s="183">
        <v>0.36736924351384875</v>
      </c>
      <c r="V20" s="183">
        <v>0.67717678020040728</v>
      </c>
      <c r="W20" s="183">
        <v>7.6866969001063754E-2</v>
      </c>
      <c r="X20" s="183">
        <v>1.3947608801715364E-3</v>
      </c>
      <c r="Y20" s="183">
        <v>2.2776290182466605E-3</v>
      </c>
      <c r="Z20" s="183">
        <v>2.120034158753122E-3</v>
      </c>
      <c r="AA20" s="183">
        <v>1.6551396449798592E-3</v>
      </c>
      <c r="AB20" s="183">
        <v>7.4475637021511731E-3</v>
      </c>
      <c r="AC20" s="183">
        <v>8.7683804284047526E-2</v>
      </c>
      <c r="AD20" s="183">
        <v>4.5774890288205063E-2</v>
      </c>
      <c r="AE20" s="184"/>
      <c r="AF20" s="183">
        <v>4235.1658549999993</v>
      </c>
      <c r="AG20" s="186">
        <v>13127.34035988144</v>
      </c>
      <c r="AH20" s="183">
        <v>1497.613814</v>
      </c>
      <c r="AI20" s="183">
        <v>7522.3777445098167</v>
      </c>
      <c r="AJ20" s="186" t="s">
        <v>391</v>
      </c>
      <c r="AK20" s="185" t="s">
        <v>391</v>
      </c>
      <c r="AL20" s="160" t="s">
        <v>49</v>
      </c>
    </row>
    <row r="21" spans="1:39" s="2" customFormat="1" ht="24.75" customHeight="1" thickBot="1" x14ac:dyDescent="0.3">
      <c r="A21" s="120" t="s">
        <v>53</v>
      </c>
      <c r="B21" s="120" t="s">
        <v>66</v>
      </c>
      <c r="C21" s="121" t="s">
        <v>67</v>
      </c>
      <c r="D21" s="181"/>
      <c r="E21" s="182">
        <v>5.8806615070000099</v>
      </c>
      <c r="F21" s="183">
        <v>1.0794112979999979</v>
      </c>
      <c r="G21" s="183">
        <v>22.592573997000034</v>
      </c>
      <c r="H21" s="183">
        <v>1.1135999999999998E-5</v>
      </c>
      <c r="I21" s="183">
        <v>2.6844513989999945</v>
      </c>
      <c r="J21" s="183">
        <v>5.190968229000001</v>
      </c>
      <c r="K21" s="183">
        <v>13.373754843000004</v>
      </c>
      <c r="L21" s="183">
        <v>0.23620829898956139</v>
      </c>
      <c r="M21" s="183">
        <v>3.6692674409999988</v>
      </c>
      <c r="N21" s="183">
        <v>0.60740123441084259</v>
      </c>
      <c r="O21" s="183">
        <v>2.6682695585729208E-2</v>
      </c>
      <c r="P21" s="183">
        <v>5.5583688610470444E-2</v>
      </c>
      <c r="Q21" s="183">
        <v>0.60371673402828008</v>
      </c>
      <c r="R21" s="183">
        <v>0.42687003448795852</v>
      </c>
      <c r="S21" s="183">
        <v>0.6907602201520574</v>
      </c>
      <c r="T21" s="183">
        <v>2.2584506073550794</v>
      </c>
      <c r="U21" s="183">
        <v>0.17705626562666954</v>
      </c>
      <c r="V21" s="183">
        <v>1.2919350836084116</v>
      </c>
      <c r="W21" s="183">
        <v>0.12225513073279175</v>
      </c>
      <c r="X21" s="183">
        <v>2.9426806100044697E-3</v>
      </c>
      <c r="Y21" s="183">
        <v>4.8109237845483854E-3</v>
      </c>
      <c r="Z21" s="183">
        <v>4.7321547360422546E-3</v>
      </c>
      <c r="AA21" s="183">
        <v>3.6707462275362077E-3</v>
      </c>
      <c r="AB21" s="183">
        <v>1.6156505358131346E-2</v>
      </c>
      <c r="AC21" s="183">
        <v>9.5898009444639928E-2</v>
      </c>
      <c r="AD21" s="183">
        <v>9.2622467974842457E-2</v>
      </c>
      <c r="AE21" s="184"/>
      <c r="AF21" s="183">
        <v>7006.2099538517759</v>
      </c>
      <c r="AG21" s="183">
        <v>14345.573865692024</v>
      </c>
      <c r="AH21" s="183">
        <v>6982.1928511999986</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16.338705631000007</v>
      </c>
      <c r="F22" s="183">
        <v>1.2980086280000005</v>
      </c>
      <c r="G22" s="183">
        <v>27.46008777200008</v>
      </c>
      <c r="H22" s="183" t="s">
        <v>391</v>
      </c>
      <c r="I22" s="183">
        <v>6.2089716549999983</v>
      </c>
      <c r="J22" s="183">
        <v>10.263272395999993</v>
      </c>
      <c r="K22" s="183">
        <v>18.502278334000025</v>
      </c>
      <c r="L22" s="183">
        <v>0.20814240152585428</v>
      </c>
      <c r="M22" s="183">
        <v>18.577366394000002</v>
      </c>
      <c r="N22" s="183">
        <v>1.5914944062923899</v>
      </c>
      <c r="O22" s="183">
        <v>0.2329216127292601</v>
      </c>
      <c r="P22" s="183">
        <v>0.23172231718970782</v>
      </c>
      <c r="Q22" s="183">
        <v>0.99974878127465627</v>
      </c>
      <c r="R22" s="183">
        <v>0.75348313234045894</v>
      </c>
      <c r="S22" s="183">
        <v>1.3951173117003852</v>
      </c>
      <c r="T22" s="183">
        <v>2.0872299428958914</v>
      </c>
      <c r="U22" s="183">
        <v>0.18262942011463323</v>
      </c>
      <c r="V22" s="183">
        <v>2.6358142089360848</v>
      </c>
      <c r="W22" s="183">
        <v>1.1623251808027557</v>
      </c>
      <c r="X22" s="183">
        <v>6.1179904792310067E-3</v>
      </c>
      <c r="Y22" s="183">
        <v>9.8760350344297369E-3</v>
      </c>
      <c r="Z22" s="183">
        <v>7.2956417356798177E-3</v>
      </c>
      <c r="AA22" s="183">
        <v>5.6762604836086451E-3</v>
      </c>
      <c r="AB22" s="183">
        <v>2.8965927732949245E-2</v>
      </c>
      <c r="AC22" s="183">
        <v>0.10844789820067209</v>
      </c>
      <c r="AD22" s="183">
        <v>9.7156667117767964E-2</v>
      </c>
      <c r="AE22" s="184"/>
      <c r="AF22" s="183">
        <v>11168.788316832643</v>
      </c>
      <c r="AG22" s="183">
        <v>23699.459788219923</v>
      </c>
      <c r="AH22" s="183">
        <v>33139.328517499984</v>
      </c>
      <c r="AI22" s="183">
        <v>231.04316</v>
      </c>
      <c r="AJ22" s="183" t="s">
        <v>391</v>
      </c>
      <c r="AK22" s="185" t="s">
        <v>391</v>
      </c>
      <c r="AL22" s="160" t="s">
        <v>49</v>
      </c>
    </row>
    <row r="23" spans="1:39" s="2" customFormat="1" ht="24.75" customHeight="1" thickBot="1" x14ac:dyDescent="0.3">
      <c r="A23" s="120" t="s">
        <v>70</v>
      </c>
      <c r="B23" s="123" t="s">
        <v>393</v>
      </c>
      <c r="C23" s="121" t="s">
        <v>394</v>
      </c>
      <c r="E23" s="183">
        <v>1.2253422222222223</v>
      </c>
      <c r="F23" s="183">
        <v>0.23934944444444445</v>
      </c>
      <c r="G23" s="183">
        <v>0.105</v>
      </c>
      <c r="H23" s="183">
        <v>2.4888888888888893E-4</v>
      </c>
      <c r="I23" s="183">
        <v>0.14818999999999999</v>
      </c>
      <c r="J23" s="183">
        <v>0.14818999999999999</v>
      </c>
      <c r="K23" s="183">
        <v>0.14818999999999999</v>
      </c>
      <c r="L23" s="183">
        <v>8.1483888888888897E-2</v>
      </c>
      <c r="M23" s="183">
        <v>0.65091444444444446</v>
      </c>
      <c r="N23" s="183">
        <v>1.3125000000000001E-5</v>
      </c>
      <c r="O23" s="183">
        <v>3.5E-4</v>
      </c>
      <c r="P23" s="183">
        <v>1.8550000000000001E-4</v>
      </c>
      <c r="Q23" s="183">
        <v>3.4999999999999999E-6</v>
      </c>
      <c r="R23" s="183">
        <v>1.75E-3</v>
      </c>
      <c r="S23" s="183">
        <v>5.9499999999999997E-2</v>
      </c>
      <c r="T23" s="183">
        <v>2.4499999999999999E-3</v>
      </c>
      <c r="U23" s="183">
        <v>3.5E-4</v>
      </c>
      <c r="V23" s="183">
        <v>3.5000000000000003E-2</v>
      </c>
      <c r="W23" s="183" t="s">
        <v>390</v>
      </c>
      <c r="X23" s="183">
        <v>1.0499999999999999E-3</v>
      </c>
      <c r="Y23" s="183">
        <v>1.75E-3</v>
      </c>
      <c r="Z23" s="183">
        <v>1.204E-3</v>
      </c>
      <c r="AA23" s="183">
        <v>7.4200000000000004E-4</v>
      </c>
      <c r="AB23" s="183">
        <v>4.7460000000000002E-3</v>
      </c>
      <c r="AC23" s="183" t="s">
        <v>391</v>
      </c>
      <c r="AD23" s="183" t="s">
        <v>391</v>
      </c>
      <c r="AE23" s="184"/>
      <c r="AF23" s="183">
        <v>1486.5550000000001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18.441305586999931</v>
      </c>
      <c r="F24" s="182">
        <v>4.0593783480000027</v>
      </c>
      <c r="G24" s="182">
        <v>82.722193049999817</v>
      </c>
      <c r="H24" s="183">
        <v>5.2000000000000032E-3</v>
      </c>
      <c r="I24" s="182">
        <v>13.630116345999967</v>
      </c>
      <c r="J24" s="182">
        <v>23.02556898900005</v>
      </c>
      <c r="K24" s="182">
        <v>47.420448065999885</v>
      </c>
      <c r="L24" s="182">
        <v>0.8530534184566132</v>
      </c>
      <c r="M24" s="182">
        <v>11.027915139999958</v>
      </c>
      <c r="N24" s="182">
        <v>2.3323772364692692</v>
      </c>
      <c r="O24" s="182">
        <v>0.1041497434006337</v>
      </c>
      <c r="P24" s="182">
        <v>0.15798300928434342</v>
      </c>
      <c r="Q24" s="182">
        <v>2.2949237370879301</v>
      </c>
      <c r="R24" s="182">
        <v>1.5908440955699785</v>
      </c>
      <c r="S24" s="182">
        <v>2.6372633763042317</v>
      </c>
      <c r="T24" s="182">
        <v>5.7719615652228891</v>
      </c>
      <c r="U24" s="182">
        <v>0.47490030461268712</v>
      </c>
      <c r="V24" s="182">
        <v>4.248821885889738</v>
      </c>
      <c r="W24" s="182">
        <v>0.54275791776971127</v>
      </c>
      <c r="X24" s="182">
        <v>3.1721096778225523E-2</v>
      </c>
      <c r="Y24" s="182">
        <v>5.1089843690050186E-2</v>
      </c>
      <c r="Z24" s="182">
        <v>2.8759884811767705E-2</v>
      </c>
      <c r="AA24" s="182">
        <v>2.2518897975734448E-2</v>
      </c>
      <c r="AB24" s="183">
        <v>0.13408972325577725</v>
      </c>
      <c r="AC24" s="182">
        <v>0.32839855051465172</v>
      </c>
      <c r="AD24" s="182">
        <v>0.27948762674474853</v>
      </c>
      <c r="AE24" s="184"/>
      <c r="AF24" s="183">
        <v>13743.768941998775</v>
      </c>
      <c r="AG24" s="186">
        <v>48607.385775818824</v>
      </c>
      <c r="AH24" s="183">
        <v>16639.8589302</v>
      </c>
      <c r="AI24" s="183">
        <v>2442.2057213268868</v>
      </c>
      <c r="AJ24" s="186" t="s">
        <v>391</v>
      </c>
      <c r="AK24" s="185" t="s">
        <v>391</v>
      </c>
      <c r="AL24" s="160" t="s">
        <v>49</v>
      </c>
    </row>
    <row r="25" spans="1:39" s="2" customFormat="1" ht="24.75" customHeight="1" thickBot="1" x14ac:dyDescent="0.3">
      <c r="A25" s="120" t="s">
        <v>73</v>
      </c>
      <c r="B25" s="123" t="s">
        <v>74</v>
      </c>
      <c r="C25" s="125" t="s">
        <v>75</v>
      </c>
      <c r="D25" s="181"/>
      <c r="E25" s="182">
        <v>0.21166031125366772</v>
      </c>
      <c r="F25" s="182">
        <v>5.7426896905316778E-2</v>
      </c>
      <c r="G25" s="182">
        <v>1.7873080741590636E-2</v>
      </c>
      <c r="H25" s="182" t="s">
        <v>390</v>
      </c>
      <c r="I25" s="182">
        <v>2.2969749692075673E-3</v>
      </c>
      <c r="J25" s="182">
        <v>2.2969749692075673E-3</v>
      </c>
      <c r="K25" s="182">
        <v>2.2969749692075673E-3</v>
      </c>
      <c r="L25" s="182">
        <v>1.1025479852196322E-3</v>
      </c>
      <c r="M25" s="182">
        <v>1.3487416431733772</v>
      </c>
      <c r="N25" s="182">
        <v>3.4371742574888828</v>
      </c>
      <c r="O25" s="182">
        <v>1.875738027834246E-4</v>
      </c>
      <c r="P25" s="182">
        <v>1.1675294675047497E-4</v>
      </c>
      <c r="Q25" s="182">
        <v>2.3619984023935501E-6</v>
      </c>
      <c r="R25" s="182">
        <v>6.2192734368301584E-4</v>
      </c>
      <c r="S25" s="182">
        <v>4.7544475557828304E-4</v>
      </c>
      <c r="T25" s="182">
        <v>1.9216116789347486E-4</v>
      </c>
      <c r="U25" s="182">
        <v>2.2448738388326728E-6</v>
      </c>
      <c r="V25" s="182">
        <v>3.7478061799357539E-2</v>
      </c>
      <c r="W25" s="182" t="s">
        <v>390</v>
      </c>
      <c r="X25" s="182">
        <v>1.0898371129310507E-4</v>
      </c>
      <c r="Y25" s="182">
        <v>6.2852525172827224E-4</v>
      </c>
      <c r="Z25" s="182">
        <v>6.9622275880743011E-4</v>
      </c>
      <c r="AA25" s="182">
        <v>1.6926343838208062E-4</v>
      </c>
      <c r="AB25" s="183">
        <v>1.602995160210888E-3</v>
      </c>
      <c r="AC25" s="183" t="s">
        <v>391</v>
      </c>
      <c r="AD25" s="183" t="s">
        <v>391</v>
      </c>
      <c r="AE25" s="184"/>
      <c r="AF25" s="183">
        <v>932.27275647534168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37.012817853743236</v>
      </c>
      <c r="F27" s="183">
        <v>38.062028484041399</v>
      </c>
      <c r="G27" s="183">
        <v>2.0350712224204841</v>
      </c>
      <c r="H27" s="183">
        <v>3.6841422889637231E-2</v>
      </c>
      <c r="I27" s="183">
        <v>1.7113863569155596</v>
      </c>
      <c r="J27" s="183">
        <v>1.7113863569155596</v>
      </c>
      <c r="K27" s="183">
        <v>1.7113863569155596</v>
      </c>
      <c r="L27" s="183">
        <v>0.92457026464776615</v>
      </c>
      <c r="M27" s="183">
        <v>382.41366311461371</v>
      </c>
      <c r="N27" s="183">
        <v>101.82160059846835</v>
      </c>
      <c r="O27" s="183">
        <v>2.2059047743125504E-4</v>
      </c>
      <c r="P27" s="183">
        <v>1.0654911717423464E-2</v>
      </c>
      <c r="Q27" s="183">
        <v>3.3935952374019343E-4</v>
      </c>
      <c r="R27" s="183">
        <v>9.2958447424316762E-3</v>
      </c>
      <c r="S27" s="183">
        <v>6.5139925317791491E-3</v>
      </c>
      <c r="T27" s="183">
        <v>2.4096833765597674E-3</v>
      </c>
      <c r="U27" s="183">
        <v>2.3753809261787702E-4</v>
      </c>
      <c r="V27" s="183">
        <v>3.9702213737548349E-2</v>
      </c>
      <c r="W27" s="183">
        <v>0.50015500000000002</v>
      </c>
      <c r="X27" s="183">
        <v>1.7273226758400002E-2</v>
      </c>
      <c r="Y27" s="183">
        <v>2.4697719904900002E-2</v>
      </c>
      <c r="Z27" s="183">
        <v>1.3282995877299999E-2</v>
      </c>
      <c r="AA27" s="183">
        <v>2.5184379600000001E-2</v>
      </c>
      <c r="AB27" s="183">
        <v>8.043832214060001E-2</v>
      </c>
      <c r="AC27" s="183">
        <v>5.0015520000000003E-4</v>
      </c>
      <c r="AD27" s="183">
        <v>1.083373E-4</v>
      </c>
      <c r="AE27" s="184"/>
      <c r="AF27" s="183">
        <v>58517.583730350001</v>
      </c>
      <c r="AG27" s="186" t="s">
        <v>391</v>
      </c>
      <c r="AH27" s="183" t="s">
        <v>391</v>
      </c>
      <c r="AI27" s="183" t="s">
        <v>391</v>
      </c>
      <c r="AJ27" s="186" t="s">
        <v>391</v>
      </c>
      <c r="AK27" s="185" t="s">
        <v>391</v>
      </c>
      <c r="AL27" s="160" t="s">
        <v>49</v>
      </c>
    </row>
    <row r="28" spans="1:39" s="2" customFormat="1" ht="24.75" customHeight="1" thickBot="1" x14ac:dyDescent="0.3">
      <c r="A28" s="120" t="s">
        <v>78</v>
      </c>
      <c r="B28" s="120" t="s">
        <v>81</v>
      </c>
      <c r="C28" s="121" t="s">
        <v>82</v>
      </c>
      <c r="D28" s="181"/>
      <c r="E28" s="182">
        <v>2.6109390692927099</v>
      </c>
      <c r="F28" s="183">
        <v>0.40904534479704568</v>
      </c>
      <c r="G28" s="183">
        <v>0.36048961820681852</v>
      </c>
      <c r="H28" s="183">
        <v>1.7586438275006802E-3</v>
      </c>
      <c r="I28" s="183">
        <v>0.54191852414889374</v>
      </c>
      <c r="J28" s="183">
        <v>0.54191852414889374</v>
      </c>
      <c r="K28" s="183">
        <v>0.54191852414889374</v>
      </c>
      <c r="L28" s="183">
        <v>0.2978618779870435</v>
      </c>
      <c r="M28" s="183">
        <v>4.3178849969817392</v>
      </c>
      <c r="N28" s="183">
        <v>1.68582100914179</v>
      </c>
      <c r="O28" s="183">
        <v>9.0987271548794462E-6</v>
      </c>
      <c r="P28" s="183">
        <v>7.5374461127409838E-4</v>
      </c>
      <c r="Q28" s="183">
        <v>1.6511690572613906E-5</v>
      </c>
      <c r="R28" s="183">
        <v>1.0798270611403452E-3</v>
      </c>
      <c r="S28" s="183">
        <v>7.2876013175872487E-4</v>
      </c>
      <c r="T28" s="183">
        <v>6.1681364676692552E-5</v>
      </c>
      <c r="U28" s="183">
        <v>1.4825926835468927E-5</v>
      </c>
      <c r="V28" s="183">
        <v>2.6180939182700565E-3</v>
      </c>
      <c r="W28" s="183">
        <v>9.2677000000000002E-3</v>
      </c>
      <c r="X28" s="183">
        <v>2.3621650777999998E-3</v>
      </c>
      <c r="Y28" s="183">
        <v>2.7268277802999998E-3</v>
      </c>
      <c r="Z28" s="183">
        <v>2.0486798886000003E-3</v>
      </c>
      <c r="AA28" s="183">
        <v>2.3349016162999997E-3</v>
      </c>
      <c r="AB28" s="183">
        <v>9.4725743629999991E-3</v>
      </c>
      <c r="AC28" s="183">
        <v>9.2676999999999994E-6</v>
      </c>
      <c r="AD28" s="183">
        <v>4.4406000000000003E-6</v>
      </c>
      <c r="AE28" s="184"/>
      <c r="AF28" s="183">
        <v>5595.5021832532002</v>
      </c>
      <c r="AG28" s="186" t="s">
        <v>391</v>
      </c>
      <c r="AH28" s="183" t="s">
        <v>391</v>
      </c>
      <c r="AI28" s="183" t="s">
        <v>391</v>
      </c>
      <c r="AJ28" s="186" t="s">
        <v>391</v>
      </c>
      <c r="AK28" s="185" t="s">
        <v>391</v>
      </c>
      <c r="AL28" s="160" t="s">
        <v>49</v>
      </c>
    </row>
    <row r="29" spans="1:39" s="2" customFormat="1" ht="24.75" customHeight="1" thickBot="1" x14ac:dyDescent="0.3">
      <c r="A29" s="120" t="s">
        <v>78</v>
      </c>
      <c r="B29" s="120" t="s">
        <v>83</v>
      </c>
      <c r="C29" s="121" t="s">
        <v>84</v>
      </c>
      <c r="D29" s="181"/>
      <c r="E29" s="182">
        <v>60.603298738486401</v>
      </c>
      <c r="F29" s="183">
        <v>6.5858468386532625</v>
      </c>
      <c r="G29" s="183">
        <v>4.3482529027896017</v>
      </c>
      <c r="H29" s="183">
        <v>1.6598583985889946E-2</v>
      </c>
      <c r="I29" s="183">
        <v>2.6909478044213775</v>
      </c>
      <c r="J29" s="183">
        <v>2.6909478044213775</v>
      </c>
      <c r="K29" s="183">
        <v>2.6909478044213775</v>
      </c>
      <c r="L29" s="183">
        <v>1.3454556098351944</v>
      </c>
      <c r="M29" s="183">
        <v>18.282438011623615</v>
      </c>
      <c r="N29" s="183">
        <v>0.58249449826271937</v>
      </c>
      <c r="O29" s="183">
        <v>7.353746143810982E-5</v>
      </c>
      <c r="P29" s="183">
        <v>7.7222495675567009E-3</v>
      </c>
      <c r="Q29" s="183">
        <v>1.4649315211715615E-4</v>
      </c>
      <c r="R29" s="183">
        <v>1.2340217944218074E-2</v>
      </c>
      <c r="S29" s="183">
        <v>8.2768065550358969E-3</v>
      </c>
      <c r="T29" s="183">
        <v>3.0287640713839211E-4</v>
      </c>
      <c r="U29" s="183">
        <v>1.459113813580926E-4</v>
      </c>
      <c r="V29" s="183">
        <v>2.6246595521684762E-2</v>
      </c>
      <c r="W29" s="183">
        <v>0.36135289999999998</v>
      </c>
      <c r="X29" s="183">
        <v>5.1621860634000006E-3</v>
      </c>
      <c r="Y29" s="183">
        <v>3.1259904494900001E-2</v>
      </c>
      <c r="Z29" s="183">
        <v>3.4930792362299998E-2</v>
      </c>
      <c r="AA29" s="183">
        <v>8.0300672097000005E-3</v>
      </c>
      <c r="AB29" s="183">
        <v>7.9382950130299987E-2</v>
      </c>
      <c r="AC29" s="183">
        <v>6.2519699999999997E-5</v>
      </c>
      <c r="AD29" s="183">
        <v>6.2519699999999997E-5</v>
      </c>
      <c r="AE29" s="184"/>
      <c r="AF29" s="183">
        <v>61730.842920545903</v>
      </c>
      <c r="AG29" s="186" t="s">
        <v>391</v>
      </c>
      <c r="AH29" s="183" t="s">
        <v>391</v>
      </c>
      <c r="AI29" s="183" t="s">
        <v>391</v>
      </c>
      <c r="AJ29" s="186" t="s">
        <v>391</v>
      </c>
      <c r="AK29" s="185" t="s">
        <v>391</v>
      </c>
      <c r="AL29" s="160" t="s">
        <v>49</v>
      </c>
    </row>
    <row r="30" spans="1:39" s="2" customFormat="1" ht="24.75" customHeight="1" thickBot="1" x14ac:dyDescent="0.3">
      <c r="A30" s="120" t="s">
        <v>78</v>
      </c>
      <c r="B30" s="120" t="s">
        <v>85</v>
      </c>
      <c r="C30" s="121" t="s">
        <v>86</v>
      </c>
      <c r="D30" s="181"/>
      <c r="E30" s="182">
        <v>0.39700332426277729</v>
      </c>
      <c r="F30" s="183">
        <v>1.4539882905310215</v>
      </c>
      <c r="G30" s="183">
        <v>3.4754184257398311E-2</v>
      </c>
      <c r="H30" s="183">
        <v>2.1651245881095741E-3</v>
      </c>
      <c r="I30" s="183">
        <v>2.8803808686892255E-2</v>
      </c>
      <c r="J30" s="183">
        <v>2.8803808686892255E-2</v>
      </c>
      <c r="K30" s="183">
        <v>2.8803808686892255E-2</v>
      </c>
      <c r="L30" s="183">
        <v>3.9408598279413671E-3</v>
      </c>
      <c r="M30" s="183">
        <v>19.423500463749278</v>
      </c>
      <c r="N30" s="183">
        <v>3.4754184653732927</v>
      </c>
      <c r="O30" s="183">
        <v>1.2394469051070876E-5</v>
      </c>
      <c r="P30" s="183">
        <v>3.0236140303936524E-4</v>
      </c>
      <c r="Q30" s="183">
        <v>1.042625527721949E-5</v>
      </c>
      <c r="R30" s="183">
        <v>2.4187191745146704E-4</v>
      </c>
      <c r="S30" s="183">
        <v>1.0851538842639862E-3</v>
      </c>
      <c r="T30" s="183">
        <v>1.1800423581942046E-4</v>
      </c>
      <c r="U30" s="183">
        <v>1.2370593471248109E-5</v>
      </c>
      <c r="V30" s="183">
        <v>1.6843273823046628E-3</v>
      </c>
      <c r="W30" s="183">
        <v>3.3687099999999998E-2</v>
      </c>
      <c r="X30" s="183">
        <v>5.1332715889999998E-4</v>
      </c>
      <c r="Y30" s="183">
        <v>9.4109979129999995E-4</v>
      </c>
      <c r="Z30" s="183">
        <v>3.2082947430000001E-4</v>
      </c>
      <c r="AA30" s="183">
        <v>1.1015145285000001E-3</v>
      </c>
      <c r="AB30" s="183">
        <v>2.8767709529999999E-3</v>
      </c>
      <c r="AC30" s="183">
        <v>3.3687099999999998E-5</v>
      </c>
      <c r="AD30" s="183">
        <v>3.3687099999999998E-5</v>
      </c>
      <c r="AE30" s="184"/>
      <c r="AF30" s="183">
        <v>1505.9683122416</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8.4520340083191954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388.21814990719997</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0.41319300312644119</v>
      </c>
      <c r="J32" s="183">
        <v>0.8194265823779463</v>
      </c>
      <c r="K32" s="183">
        <v>1.0225007807397866</v>
      </c>
      <c r="L32" s="183">
        <v>8.7674135615729412E-2</v>
      </c>
      <c r="M32" s="188" t="s">
        <v>391</v>
      </c>
      <c r="N32" s="183">
        <v>3.3750663683452053</v>
      </c>
      <c r="O32" s="183">
        <v>1.4397575292195718E-2</v>
      </c>
      <c r="P32" s="183" t="s">
        <v>390</v>
      </c>
      <c r="Q32" s="183">
        <v>3.8405222592075718E-2</v>
      </c>
      <c r="R32" s="183">
        <v>1.2637939601342765</v>
      </c>
      <c r="S32" s="183">
        <v>27.781768797885224</v>
      </c>
      <c r="T32" s="183">
        <v>0.19157447979099704</v>
      </c>
      <c r="U32" s="183">
        <v>2.045001561479573E-2</v>
      </c>
      <c r="V32" s="183">
        <v>8.2743240500883104</v>
      </c>
      <c r="W32" s="183" t="s">
        <v>390</v>
      </c>
      <c r="X32" s="183">
        <v>2.7306935759892326E-4</v>
      </c>
      <c r="Y32" s="183">
        <v>1.5498531106965916E-4</v>
      </c>
      <c r="Z32" s="183">
        <v>2.2878784015044925E-4</v>
      </c>
      <c r="AA32" s="183" t="s">
        <v>390</v>
      </c>
      <c r="AB32" s="183">
        <v>6.5684250881903165E-4</v>
      </c>
      <c r="AC32" s="183" t="s">
        <v>391</v>
      </c>
      <c r="AD32" s="183" t="s">
        <v>390</v>
      </c>
      <c r="AE32" s="184"/>
      <c r="AF32" s="185" t="s">
        <v>391</v>
      </c>
      <c r="AG32" s="185" t="s">
        <v>391</v>
      </c>
      <c r="AH32" s="185" t="s">
        <v>391</v>
      </c>
      <c r="AI32" s="185" t="s">
        <v>391</v>
      </c>
      <c r="AJ32" s="185" t="s">
        <v>391</v>
      </c>
      <c r="AK32" s="183">
        <v>29596.392432073571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0.20856810323059916</v>
      </c>
      <c r="J33" s="183">
        <v>0.38623722820481321</v>
      </c>
      <c r="K33" s="183">
        <v>0.77247445640962642</v>
      </c>
      <c r="L33" s="183">
        <v>8.1882292379420411E-3</v>
      </c>
      <c r="M33" s="188" t="s">
        <v>391</v>
      </c>
      <c r="N33" s="183">
        <v>3.6907041385845635E-2</v>
      </c>
      <c r="O33" s="183" t="s">
        <v>390</v>
      </c>
      <c r="P33" s="183" t="s">
        <v>390</v>
      </c>
      <c r="Q33" s="183" t="s">
        <v>390</v>
      </c>
      <c r="R33" s="183">
        <v>1.5537589373356475E-2</v>
      </c>
      <c r="S33" s="183">
        <v>6.9789863387992139E-3</v>
      </c>
      <c r="T33" s="183">
        <v>1.154506878099448E-2</v>
      </c>
      <c r="U33" s="183" t="s">
        <v>390</v>
      </c>
      <c r="V33" s="183">
        <v>5.8276493398334794E-2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29596.392432073571</v>
      </c>
      <c r="AL33" s="160" t="s">
        <v>386</v>
      </c>
    </row>
    <row r="34" spans="1:256" s="2" customFormat="1" ht="24.75" customHeight="1" thickBot="1" x14ac:dyDescent="0.3">
      <c r="A34" s="120" t="s">
        <v>70</v>
      </c>
      <c r="B34" s="120" t="s">
        <v>93</v>
      </c>
      <c r="C34" s="121" t="s">
        <v>94</v>
      </c>
      <c r="D34" s="181"/>
      <c r="E34" s="182">
        <v>9.9397557297458441</v>
      </c>
      <c r="F34" s="183">
        <v>0.9439461008543748</v>
      </c>
      <c r="G34" s="183">
        <v>3.9799999999999992E-3</v>
      </c>
      <c r="H34" s="183">
        <v>1.9899999999999996E-3</v>
      </c>
      <c r="I34" s="183">
        <v>0.20771650180181603</v>
      </c>
      <c r="J34" s="183">
        <v>0.22761650180181603</v>
      </c>
      <c r="K34" s="183">
        <v>0.32455990419961384</v>
      </c>
      <c r="L34" s="183">
        <v>0.13501572617118043</v>
      </c>
      <c r="M34" s="183">
        <v>2.7721800677164197</v>
      </c>
      <c r="N34" s="183">
        <v>7.9599999999999997E-5</v>
      </c>
      <c r="O34" s="183">
        <v>3.3829999999999993E-4</v>
      </c>
      <c r="P34" s="183">
        <v>1.0546999999999998E-3</v>
      </c>
      <c r="Q34" s="183">
        <v>1.9899999999999999E-5</v>
      </c>
      <c r="R34" s="183">
        <v>9.9500000000000005E-3</v>
      </c>
      <c r="S34" s="183">
        <v>0.33829999999999999</v>
      </c>
      <c r="T34" s="183">
        <v>1.393E-2</v>
      </c>
      <c r="U34" s="183">
        <v>1.9899999999999996E-3</v>
      </c>
      <c r="V34" s="183">
        <v>0.19900000000000001</v>
      </c>
      <c r="W34" s="183" t="s">
        <v>390</v>
      </c>
      <c r="X34" s="183">
        <v>5.9699999999999996E-3</v>
      </c>
      <c r="Y34" s="183">
        <v>9.9499999999999988E-3</v>
      </c>
      <c r="Z34" s="183">
        <v>7.402800000000001E-3</v>
      </c>
      <c r="AA34" s="183">
        <v>1.7113999999999999E-3</v>
      </c>
      <c r="AB34" s="183">
        <v>2.5034199999999996E-2</v>
      </c>
      <c r="AC34" s="183" t="s">
        <v>391</v>
      </c>
      <c r="AD34" s="183" t="s">
        <v>391</v>
      </c>
      <c r="AE34" s="184"/>
      <c r="AF34" s="183">
        <v>8452.1270000000004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0.57629999999999992</v>
      </c>
      <c r="F36" s="183">
        <v>7.9642926000000003E-2</v>
      </c>
      <c r="G36" s="183">
        <v>5.0999999999999997E-2</v>
      </c>
      <c r="H36" s="183">
        <v>2.0400000000000003E-4</v>
      </c>
      <c r="I36" s="183">
        <v>4.0229677399240001E-2</v>
      </c>
      <c r="J36" s="183">
        <v>4.4539999999999996E-2</v>
      </c>
      <c r="K36" s="183">
        <v>4.4539999999999996E-2</v>
      </c>
      <c r="L36" s="183">
        <v>2.2269999999999998E-3</v>
      </c>
      <c r="M36" s="183">
        <v>0.33541000000000004</v>
      </c>
      <c r="N36" s="183">
        <v>6.3749999999999999E-6</v>
      </c>
      <c r="O36" s="183">
        <v>1.4789999999999999E-4</v>
      </c>
      <c r="P36" s="183">
        <v>9.0099999999999995E-5</v>
      </c>
      <c r="Q36" s="183">
        <v>1.7000000000000002E-6</v>
      </c>
      <c r="R36" s="183">
        <v>5.1000000000000004E-4</v>
      </c>
      <c r="S36" s="183">
        <v>3.6039999999999998E-4</v>
      </c>
      <c r="T36" s="183">
        <v>1.4960000000000003E-4</v>
      </c>
      <c r="U36" s="183">
        <v>1.7000000000000002E-6</v>
      </c>
      <c r="V36" s="183">
        <v>2.9545999999999999E-2</v>
      </c>
      <c r="W36" s="183" t="s">
        <v>390</v>
      </c>
      <c r="X36" s="183">
        <v>5.1000000000000004E-4</v>
      </c>
      <c r="Y36" s="183">
        <v>8.4999999999999995E-4</v>
      </c>
      <c r="Z36" s="183">
        <v>2.0739999999999997E-4</v>
      </c>
      <c r="AA36" s="183">
        <v>1.4619999999999998E-4</v>
      </c>
      <c r="AB36" s="183">
        <v>1.7136E-3</v>
      </c>
      <c r="AC36" s="183">
        <v>7.2589999881000005E-6</v>
      </c>
      <c r="AD36" s="183">
        <v>3.4566666099999997E-6</v>
      </c>
      <c r="AE36" s="184"/>
      <c r="AF36" s="183">
        <v>722.04099999999994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0.18258934891876094</v>
      </c>
      <c r="F37" s="182">
        <v>6.0863116306253649E-3</v>
      </c>
      <c r="G37" s="182">
        <v>1.0689084801285798E-3</v>
      </c>
      <c r="H37" s="182" t="s">
        <v>391</v>
      </c>
      <c r="I37" s="182">
        <v>7.6078895382817062E-4</v>
      </c>
      <c r="J37" s="182">
        <v>7.6078895382817062E-4</v>
      </c>
      <c r="K37" s="182">
        <v>7.6078895382817062E-4</v>
      </c>
      <c r="L37" s="182">
        <v>1.9019723845704271E-5</v>
      </c>
      <c r="M37" s="182">
        <v>1.8258934891876095E-2</v>
      </c>
      <c r="N37" s="182">
        <v>5.7059171537112796E-6</v>
      </c>
      <c r="O37" s="182">
        <v>9.5098619228521333E-7</v>
      </c>
      <c r="P37" s="182">
        <v>3.8039447691408531E-4</v>
      </c>
      <c r="Q37" s="182">
        <v>4.5647337229690239E-4</v>
      </c>
      <c r="R37" s="182">
        <v>2.8909980245470486E-6</v>
      </c>
      <c r="S37" s="182">
        <v>2.8909980245470485E-7</v>
      </c>
      <c r="T37" s="182">
        <v>1.940011832261835E-6</v>
      </c>
      <c r="U37" s="182">
        <v>4.260418141437756E-5</v>
      </c>
      <c r="V37" s="182">
        <v>5.7059171537112796E-6</v>
      </c>
      <c r="W37" s="182" t="s">
        <v>390</v>
      </c>
      <c r="X37" s="182">
        <v>2.1302090707188782E-6</v>
      </c>
      <c r="Y37" s="182">
        <v>6.0102327352425482E-6</v>
      </c>
      <c r="Z37" s="182">
        <v>4.2223786937463471E-6</v>
      </c>
      <c r="AA37" s="182">
        <v>3.1800978270017531E-5</v>
      </c>
      <c r="AB37" s="183">
        <v>4.4163798769725307E-5</v>
      </c>
      <c r="AC37" s="182" t="s">
        <v>391</v>
      </c>
      <c r="AD37" s="182" t="s">
        <v>391</v>
      </c>
      <c r="AE37" s="184"/>
      <c r="AF37" s="186" t="s">
        <v>391</v>
      </c>
      <c r="AG37" s="186" t="s">
        <v>391</v>
      </c>
      <c r="AH37" s="186">
        <v>3803.9447691408532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20.580846782547834</v>
      </c>
      <c r="F39" s="183">
        <v>16.087790822507706</v>
      </c>
      <c r="G39" s="183">
        <v>89.241784625705591</v>
      </c>
      <c r="H39" s="183">
        <v>8.1436515000003359E-2</v>
      </c>
      <c r="I39" s="183">
        <v>12.665099568384628</v>
      </c>
      <c r="J39" s="183">
        <v>23.094998470384109</v>
      </c>
      <c r="K39" s="183">
        <v>54.526970333383559</v>
      </c>
      <c r="L39" s="183">
        <v>0.86077225941258728</v>
      </c>
      <c r="M39" s="183">
        <v>67.306804106824572</v>
      </c>
      <c r="N39" s="183">
        <v>3.2804627771152601</v>
      </c>
      <c r="O39" s="183">
        <v>0.14358477394259783</v>
      </c>
      <c r="P39" s="183">
        <v>0.29946413691154006</v>
      </c>
      <c r="Q39" s="183">
        <v>3.2462042355748548</v>
      </c>
      <c r="R39" s="183">
        <v>2.2268564203242822</v>
      </c>
      <c r="S39" s="183">
        <v>3.7027548984793746</v>
      </c>
      <c r="T39" s="183">
        <v>8.2092343529034775</v>
      </c>
      <c r="U39" s="183">
        <v>0.33401858951409935</v>
      </c>
      <c r="V39" s="183">
        <v>6.4297377144926768</v>
      </c>
      <c r="W39" s="183">
        <v>0.68100221827724128</v>
      </c>
      <c r="X39" s="183">
        <v>2.5304554844770209E-2</v>
      </c>
      <c r="Y39" s="183">
        <v>4.097036314753711E-2</v>
      </c>
      <c r="Z39" s="183">
        <v>3.0413840846925767E-2</v>
      </c>
      <c r="AA39" s="183">
        <v>2.3644905800059592E-2</v>
      </c>
      <c r="AB39" s="183">
        <v>0.12033366463929455</v>
      </c>
      <c r="AC39" s="183">
        <v>0.4552166657724544</v>
      </c>
      <c r="AD39" s="183">
        <v>0.45978914765456286</v>
      </c>
      <c r="AE39" s="184"/>
      <c r="AF39" s="183">
        <v>19678.913850911962</v>
      </c>
      <c r="AG39" s="186">
        <v>68086.879194221838</v>
      </c>
      <c r="AH39" s="183">
        <v>57136.147883599951</v>
      </c>
      <c r="AI39" s="183">
        <v>1136.21159005</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15.549371086757457</v>
      </c>
      <c r="F41" s="183">
        <v>401.25085449501228</v>
      </c>
      <c r="G41" s="183">
        <v>87.761262157080878</v>
      </c>
      <c r="H41" s="183">
        <v>0.26995767205693239</v>
      </c>
      <c r="I41" s="183">
        <v>138.20749736678926</v>
      </c>
      <c r="J41" s="183">
        <v>140.56743376361595</v>
      </c>
      <c r="K41" s="183">
        <v>153.62337910263366</v>
      </c>
      <c r="L41" s="183">
        <v>9.4819427254387438</v>
      </c>
      <c r="M41" s="183">
        <v>1897.660097617284</v>
      </c>
      <c r="N41" s="183">
        <v>3.5854138752239995</v>
      </c>
      <c r="O41" s="183">
        <v>0.3164548947761166</v>
      </c>
      <c r="P41" s="183">
        <v>0.94210732701705791</v>
      </c>
      <c r="Q41" s="183">
        <v>1.077899219494425</v>
      </c>
      <c r="R41" s="183">
        <v>2.0084070798178697</v>
      </c>
      <c r="S41" s="183">
        <v>0.99167881895414034</v>
      </c>
      <c r="T41" s="183">
        <v>0.61970606479154677</v>
      </c>
      <c r="U41" s="183">
        <v>0.49445608463126917</v>
      </c>
      <c r="V41" s="183">
        <v>10.12223509506055</v>
      </c>
      <c r="W41" s="183">
        <v>8.6366155209336826E-2</v>
      </c>
      <c r="X41" s="183">
        <v>25.873231581066879</v>
      </c>
      <c r="Y41" s="183">
        <v>22.476504869818488</v>
      </c>
      <c r="Z41" s="183">
        <v>11.001913775984333</v>
      </c>
      <c r="AA41" s="183">
        <v>15.119050533253423</v>
      </c>
      <c r="AB41" s="183">
        <v>74.470700760123137</v>
      </c>
      <c r="AC41" s="183">
        <v>47.995111717087092</v>
      </c>
      <c r="AD41" s="183">
        <v>0.43743310159764048</v>
      </c>
      <c r="AE41" s="184"/>
      <c r="AF41" s="183" t="s">
        <v>390</v>
      </c>
      <c r="AG41" s="186">
        <v>143397.57352310789</v>
      </c>
      <c r="AH41" s="183">
        <v>52430.724511269844</v>
      </c>
      <c r="AI41" s="183">
        <v>43642</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1.0455680049999965</v>
      </c>
      <c r="F43" s="183">
        <v>1.0465615619999991</v>
      </c>
      <c r="G43" s="183">
        <v>3.9312857970000277</v>
      </c>
      <c r="H43" s="183" t="s">
        <v>439</v>
      </c>
      <c r="I43" s="183">
        <v>0.75467166899999816</v>
      </c>
      <c r="J43" s="183">
        <v>1.2072174089999987</v>
      </c>
      <c r="K43" s="183">
        <v>2.7122344970000003</v>
      </c>
      <c r="L43" s="183">
        <v>5.8877539978212531E-2</v>
      </c>
      <c r="M43" s="183">
        <v>4.4439811970000065</v>
      </c>
      <c r="N43" s="183">
        <v>0.15107568553950029</v>
      </c>
      <c r="O43" s="183">
        <v>1.068118757012641E-2</v>
      </c>
      <c r="P43" s="183">
        <v>1.2997848239228607E-2</v>
      </c>
      <c r="Q43" s="183">
        <v>0.14075274412656918</v>
      </c>
      <c r="R43" s="183">
        <v>0.10409402823252512</v>
      </c>
      <c r="S43" s="183">
        <v>0.16256672155524043</v>
      </c>
      <c r="T43" s="183">
        <v>0.40990633364374701</v>
      </c>
      <c r="U43" s="183">
        <v>1.5603134185461359E-2</v>
      </c>
      <c r="V43" s="183">
        <v>0.46284888713865507</v>
      </c>
      <c r="W43" s="183">
        <v>6.2458160869807738E-2</v>
      </c>
      <c r="X43" s="183">
        <v>4.3344461099400081E-3</v>
      </c>
      <c r="Y43" s="183">
        <v>6.9564088833117656E-3</v>
      </c>
      <c r="Z43" s="183">
        <v>2.9321974268885984E-3</v>
      </c>
      <c r="AA43" s="183">
        <v>2.3169388520188731E-3</v>
      </c>
      <c r="AB43" s="183">
        <v>1.6539991272159316E-2</v>
      </c>
      <c r="AC43" s="183">
        <v>2.1357108606075086E-2</v>
      </c>
      <c r="AD43" s="183">
        <v>2.0598394896219042E-2</v>
      </c>
      <c r="AE43" s="184"/>
      <c r="AF43" s="183">
        <v>1136.3674846000001</v>
      </c>
      <c r="AG43" s="183">
        <v>2914.5010980000002</v>
      </c>
      <c r="AH43" s="183">
        <v>2666.9405916199994</v>
      </c>
      <c r="AI43" s="183">
        <v>371.653683</v>
      </c>
      <c r="AJ43" s="186" t="s">
        <v>391</v>
      </c>
      <c r="AK43" s="185" t="s">
        <v>391</v>
      </c>
      <c r="AL43" s="160" t="s">
        <v>49</v>
      </c>
    </row>
    <row r="44" spans="1:256" s="2" customFormat="1" ht="24.75" customHeight="1" thickBot="1" x14ac:dyDescent="0.3">
      <c r="A44" s="120" t="s">
        <v>70</v>
      </c>
      <c r="B44" s="120" t="s">
        <v>111</v>
      </c>
      <c r="C44" s="121" t="s">
        <v>112</v>
      </c>
      <c r="D44" s="181"/>
      <c r="E44" s="182">
        <v>74.238110000000006</v>
      </c>
      <c r="F44" s="183">
        <v>10.101794999999999</v>
      </c>
      <c r="G44" s="183">
        <v>4.6699999999999997E-3</v>
      </c>
      <c r="H44" s="183">
        <v>1.0871759999999999E-2</v>
      </c>
      <c r="I44" s="183">
        <v>6.68526402</v>
      </c>
      <c r="J44" s="183">
        <v>7.1119830000000004</v>
      </c>
      <c r="K44" s="183">
        <v>7.1119830000000004</v>
      </c>
      <c r="L44" s="183">
        <v>4.0111584119999995</v>
      </c>
      <c r="M44" s="183">
        <v>25.7303</v>
      </c>
      <c r="N44" s="183" t="s">
        <v>390</v>
      </c>
      <c r="O44" s="183">
        <v>4.0628999999999995E-3</v>
      </c>
      <c r="P44" s="183">
        <v>2.4751E-3</v>
      </c>
      <c r="Q44" s="183">
        <v>4.669999999999999E-5</v>
      </c>
      <c r="R44" s="183">
        <v>1.401E-2</v>
      </c>
      <c r="S44" s="183">
        <v>9.9004000000000002E-3</v>
      </c>
      <c r="T44" s="183">
        <v>4.1096000000000006E-3</v>
      </c>
      <c r="U44" s="183">
        <v>4.669999999999999E-5</v>
      </c>
      <c r="V44" s="183">
        <v>0.81164599999999998</v>
      </c>
      <c r="W44" s="183" t="s">
        <v>390</v>
      </c>
      <c r="X44" s="183">
        <v>1.3869899999999999E-2</v>
      </c>
      <c r="Y44" s="183">
        <v>1.9614E-4</v>
      </c>
      <c r="Z44" s="183">
        <v>8.3126000000000017E-5</v>
      </c>
      <c r="AA44" s="183">
        <v>1.4009999999999999E-4</v>
      </c>
      <c r="AB44" s="183">
        <v>1.4289266000000002E-2</v>
      </c>
      <c r="AC44" s="183" t="s">
        <v>390</v>
      </c>
      <c r="AD44" s="183" t="s">
        <v>390</v>
      </c>
      <c r="AE44" s="184"/>
      <c r="AF44" s="183">
        <v>19847.5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0.54143600000000003</v>
      </c>
      <c r="F47" s="183">
        <v>8.7118888888888885E-2</v>
      </c>
      <c r="G47" s="183">
        <v>2.8000000000000004E-3</v>
      </c>
      <c r="H47" s="183">
        <v>9.9555555555555557E-5</v>
      </c>
      <c r="I47" s="183">
        <v>5.3433333333333333E-2</v>
      </c>
      <c r="J47" s="183">
        <v>5.3433333333333333E-2</v>
      </c>
      <c r="K47" s="183">
        <v>5.3433333333333333E-2</v>
      </c>
      <c r="L47" s="183">
        <v>2.9309777777777778E-2</v>
      </c>
      <c r="M47" s="183">
        <v>0.24060555555555554</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594.62199999999996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17.72334</v>
      </c>
      <c r="G48" s="188" t="s">
        <v>391</v>
      </c>
      <c r="H48" s="188" t="s">
        <v>391</v>
      </c>
      <c r="I48" s="183">
        <v>0.53422559999999997</v>
      </c>
      <c r="J48" s="183">
        <v>3.7323329999999997</v>
      </c>
      <c r="K48" s="183">
        <v>8.1425560000000008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96.185000000000002</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44.479483399999999</v>
      </c>
      <c r="Y49" s="182">
        <v>54.697743100000004</v>
      </c>
      <c r="Z49" s="182">
        <v>28.250482700000006</v>
      </c>
      <c r="AA49" s="182">
        <v>20.436519400000002</v>
      </c>
      <c r="AB49" s="183">
        <v>147.86422860000002</v>
      </c>
      <c r="AC49" s="182" t="s">
        <v>390</v>
      </c>
      <c r="AD49" s="182" t="s">
        <v>390</v>
      </c>
      <c r="AE49" s="184"/>
      <c r="AF49" s="186" t="s">
        <v>391</v>
      </c>
      <c r="AG49" s="186" t="s">
        <v>391</v>
      </c>
      <c r="AH49" s="186" t="s">
        <v>391</v>
      </c>
      <c r="AI49" s="186" t="s">
        <v>391</v>
      </c>
      <c r="AJ49" s="186" t="s">
        <v>391</v>
      </c>
      <c r="AK49" s="186">
        <v>7.5449999999999999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6.8388000000000004E-2</v>
      </c>
      <c r="AL51" s="160" t="s">
        <v>130</v>
      </c>
    </row>
    <row r="52" spans="1:38" s="2" customFormat="1" ht="24.75" customHeight="1" thickBot="1" x14ac:dyDescent="0.3">
      <c r="A52" s="120" t="s">
        <v>119</v>
      </c>
      <c r="B52" s="123" t="s">
        <v>131</v>
      </c>
      <c r="C52" s="125" t="s">
        <v>399</v>
      </c>
      <c r="D52" s="192"/>
      <c r="E52" s="183">
        <v>2.7412999999999998</v>
      </c>
      <c r="F52" s="183">
        <v>2.5960000000000001</v>
      </c>
      <c r="G52" s="183">
        <v>3.7307999999999999</v>
      </c>
      <c r="H52" s="183" t="s">
        <v>390</v>
      </c>
      <c r="I52" s="183">
        <v>2.1035000000000002E-2</v>
      </c>
      <c r="J52" s="183">
        <v>3.6060000000000002E-2</v>
      </c>
      <c r="K52" s="183">
        <v>6.0100000000000001E-2</v>
      </c>
      <c r="L52" s="183" t="s">
        <v>391</v>
      </c>
      <c r="M52" s="183">
        <v>0.17487077892841063</v>
      </c>
      <c r="N52" s="183">
        <v>1.9206000000000001E-2</v>
      </c>
      <c r="O52" s="183">
        <v>3.2010000000000003E-3</v>
      </c>
      <c r="P52" s="183">
        <v>3.8411999999999999E-3</v>
      </c>
      <c r="Q52" s="183">
        <v>6.4020000000000006E-4</v>
      </c>
      <c r="R52" s="183">
        <v>6.4020000000000006E-4</v>
      </c>
      <c r="S52" s="183">
        <v>7.6823999999999998E-3</v>
      </c>
      <c r="T52" s="183">
        <v>3.3930599999999998E-2</v>
      </c>
      <c r="U52" s="183">
        <v>6.4020000000000006E-4</v>
      </c>
      <c r="V52" s="183">
        <v>6.4020000000000006E-3</v>
      </c>
      <c r="W52" s="183">
        <v>7.6823999999999998E-3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6.4020000000000001</v>
      </c>
      <c r="AL52" s="160" t="s">
        <v>132</v>
      </c>
    </row>
    <row r="53" spans="1:38" s="2" customFormat="1" ht="24.75" customHeight="1" thickBot="1" x14ac:dyDescent="0.3">
      <c r="A53" s="120" t="s">
        <v>119</v>
      </c>
      <c r="B53" s="123" t="s">
        <v>133</v>
      </c>
      <c r="C53" s="125" t="s">
        <v>134</v>
      </c>
      <c r="D53" s="192"/>
      <c r="E53" s="188" t="s">
        <v>391</v>
      </c>
      <c r="F53" s="183">
        <v>1.3682764000000001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4.133</v>
      </c>
      <c r="AL53" s="160" t="s">
        <v>135</v>
      </c>
    </row>
    <row r="54" spans="1:38" s="2" customFormat="1" ht="23.4" thickBot="1" x14ac:dyDescent="0.3">
      <c r="A54" s="120" t="s">
        <v>119</v>
      </c>
      <c r="B54" s="123" t="s">
        <v>136</v>
      </c>
      <c r="C54" s="125" t="s">
        <v>137</v>
      </c>
      <c r="D54" s="192"/>
      <c r="E54" s="182" t="s">
        <v>391</v>
      </c>
      <c r="F54" s="183">
        <v>1.5249050158871813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7883.6640000000007</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0.64556772000000007</v>
      </c>
      <c r="J57" s="182">
        <v>1.0263217450000004</v>
      </c>
      <c r="K57" s="182">
        <v>1.4931056999999994</v>
      </c>
      <c r="L57" s="182">
        <v>1.9367031600000001E-2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4368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1152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9.5781877802132183</v>
      </c>
      <c r="O59" s="182">
        <v>0.20205379714826796</v>
      </c>
      <c r="P59" s="182">
        <v>4.385207907488412E-3</v>
      </c>
      <c r="Q59" s="182">
        <v>0.63327722822850485</v>
      </c>
      <c r="R59" s="182">
        <v>0.6008374737401736</v>
      </c>
      <c r="S59" s="182">
        <v>1.0232151784139627E-2</v>
      </c>
      <c r="T59" s="182">
        <v>0.71625062488977465</v>
      </c>
      <c r="U59" s="182">
        <v>2.2684284106129367</v>
      </c>
      <c r="V59" s="182">
        <v>6.0012181093999866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1060.2370000000001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0.69808108507673172</v>
      </c>
      <c r="J60" s="183">
        <v>2.3131445103091033</v>
      </c>
      <c r="K60" s="183">
        <v>4.5035648188295738</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72419</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8.0158430289752475E-2</v>
      </c>
      <c r="J61" s="183">
        <v>0.80282440053474946</v>
      </c>
      <c r="K61" s="183">
        <v>1.7760080905387301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0.32550499999999999</v>
      </c>
      <c r="F64" s="182" t="s">
        <v>390</v>
      </c>
      <c r="G64" s="182" t="s">
        <v>390</v>
      </c>
      <c r="H64" s="182">
        <v>3.2550500000000002E-3</v>
      </c>
      <c r="I64" s="182" t="s">
        <v>391</v>
      </c>
      <c r="J64" s="182" t="s">
        <v>391</v>
      </c>
      <c r="K64" s="182" t="s">
        <v>391</v>
      </c>
      <c r="L64" s="182" t="s">
        <v>391</v>
      </c>
      <c r="M64" s="182">
        <v>3.2550499999999996E-2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325.505</v>
      </c>
      <c r="AL64" s="160" t="s">
        <v>160</v>
      </c>
    </row>
    <row r="65" spans="1:38" s="2" customFormat="1" ht="24.75" customHeight="1" thickBot="1" x14ac:dyDescent="0.3">
      <c r="A65" s="120" t="s">
        <v>53</v>
      </c>
      <c r="B65" s="123" t="s">
        <v>161</v>
      </c>
      <c r="C65" s="121" t="s">
        <v>162</v>
      </c>
      <c r="D65" s="181"/>
      <c r="E65" s="182">
        <v>0.23013958466376494</v>
      </c>
      <c r="F65" s="182" t="s">
        <v>391</v>
      </c>
      <c r="G65" s="182" t="s">
        <v>391</v>
      </c>
      <c r="H65" s="182">
        <v>6.0114087677846796E-2</v>
      </c>
      <c r="I65" s="182">
        <v>3.5201302419292954E-5</v>
      </c>
      <c r="J65" s="182" t="s">
        <v>391</v>
      </c>
      <c r="K65" s="182" t="s">
        <v>391</v>
      </c>
      <c r="L65" s="182">
        <v>6.3362344354727317E-6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349.55900000000003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13.601000000000001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1.3460326999999994</v>
      </c>
      <c r="F70" s="182">
        <v>2.6977813000000017</v>
      </c>
      <c r="G70" s="182">
        <v>6.1778780289999995</v>
      </c>
      <c r="H70" s="182">
        <v>5.7030766000000002</v>
      </c>
      <c r="I70" s="182">
        <v>0.30283882500000003</v>
      </c>
      <c r="J70" s="182">
        <v>0.51126879999999997</v>
      </c>
      <c r="K70" s="182">
        <v>0.82638750000000005</v>
      </c>
      <c r="L70" s="182">
        <v>5.4510988499999998E-3</v>
      </c>
      <c r="M70" s="182">
        <v>3.1857399999999991</v>
      </c>
      <c r="N70" s="182" t="s">
        <v>390</v>
      </c>
      <c r="O70" s="182" t="s">
        <v>390</v>
      </c>
      <c r="P70" s="182">
        <v>0.69490879770650427</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41.078036070518586</v>
      </c>
      <c r="O72" s="182">
        <v>1.2383459210105709</v>
      </c>
      <c r="P72" s="182">
        <v>0.14210895174835542</v>
      </c>
      <c r="Q72" s="182">
        <v>34.677768500440031</v>
      </c>
      <c r="R72" s="182">
        <v>3.1500316838</v>
      </c>
      <c r="S72" s="182">
        <v>0.47759229999999997</v>
      </c>
      <c r="T72" s="182">
        <v>12.336979563000002</v>
      </c>
      <c r="U72" s="182">
        <v>1.6939578E-2</v>
      </c>
      <c r="V72" s="182">
        <v>19.442985397999998</v>
      </c>
      <c r="W72" s="182">
        <v>7.5406379476501204</v>
      </c>
      <c r="X72" s="182">
        <v>1.2815285172584326E-3</v>
      </c>
      <c r="Y72" s="182">
        <v>1.516988905295993E-2</v>
      </c>
      <c r="Z72" s="182">
        <v>5.2068428319677028E-3</v>
      </c>
      <c r="AA72" s="182">
        <v>7.7980768933476525E-4</v>
      </c>
      <c r="AB72" s="183">
        <v>2.2438068091520831E-2</v>
      </c>
      <c r="AC72" s="182" t="s">
        <v>439</v>
      </c>
      <c r="AD72" s="182">
        <v>0.17140416880000001</v>
      </c>
      <c r="AE72" s="184"/>
      <c r="AF72" s="191" t="s">
        <v>391</v>
      </c>
      <c r="AG72" s="191" t="s">
        <v>391</v>
      </c>
      <c r="AH72" s="191" t="s">
        <v>391</v>
      </c>
      <c r="AI72" s="191" t="s">
        <v>391</v>
      </c>
      <c r="AJ72" s="191" t="s">
        <v>391</v>
      </c>
      <c r="AK72" s="183">
        <v>7714.1090000000004</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1.9974148834579097E-2</v>
      </c>
      <c r="J73" s="182">
        <v>3.4241401331909602E-2</v>
      </c>
      <c r="K73" s="182">
        <v>5.7069000000000002E-2</v>
      </c>
      <c r="L73" s="182">
        <v>1.9974148834579096E-3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0.85599999999999998</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4.0638591965953914E-3</v>
      </c>
      <c r="O74" s="182">
        <v>3.6446719431181239E-3</v>
      </c>
      <c r="P74" s="182">
        <v>4.0767572659331529E-2</v>
      </c>
      <c r="Q74" s="182">
        <v>5.0021937409175836E-3</v>
      </c>
      <c r="R74" s="182" t="s">
        <v>390</v>
      </c>
      <c r="S74" s="182" t="s">
        <v>390</v>
      </c>
      <c r="T74" s="182" t="s">
        <v>390</v>
      </c>
      <c r="U74" s="182" t="s">
        <v>390</v>
      </c>
      <c r="V74" s="182" t="s">
        <v>390</v>
      </c>
      <c r="W74" s="182">
        <v>8.8351774963670332E-2</v>
      </c>
      <c r="X74" s="182" t="s">
        <v>390</v>
      </c>
      <c r="Y74" s="182" t="s">
        <v>390</v>
      </c>
      <c r="Z74" s="182" t="s">
        <v>390</v>
      </c>
      <c r="AA74" s="182" t="s">
        <v>390</v>
      </c>
      <c r="AB74" s="182" t="s">
        <v>390</v>
      </c>
      <c r="AC74" s="182">
        <v>311.875</v>
      </c>
      <c r="AD74" s="182">
        <v>2.1281814407307455E-2</v>
      </c>
      <c r="AE74" s="184"/>
      <c r="AF74" s="191" t="s">
        <v>391</v>
      </c>
      <c r="AG74" s="191" t="s">
        <v>391</v>
      </c>
      <c r="AH74" s="191" t="s">
        <v>391</v>
      </c>
      <c r="AI74" s="191" t="s">
        <v>391</v>
      </c>
      <c r="AJ74" s="191" t="s">
        <v>391</v>
      </c>
      <c r="AK74" s="186">
        <v>62.375</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7.6999999999999993</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15.209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2.8348</v>
      </c>
      <c r="O77" s="194">
        <v>0.68632000000000004</v>
      </c>
      <c r="P77" s="194">
        <v>4.4759999999999999E-3</v>
      </c>
      <c r="Q77" s="194">
        <v>8.9520000000000002E-2</v>
      </c>
      <c r="R77" s="194" t="s">
        <v>390</v>
      </c>
      <c r="S77" s="194" t="s">
        <v>390</v>
      </c>
      <c r="T77" s="194" t="s">
        <v>390</v>
      </c>
      <c r="U77" s="194" t="s">
        <v>390</v>
      </c>
      <c r="V77" s="194">
        <v>0.98154819216503719</v>
      </c>
      <c r="W77" s="194">
        <v>1.4920000000000001E-2</v>
      </c>
      <c r="X77" s="194" t="s">
        <v>390</v>
      </c>
      <c r="Y77" s="194" t="s">
        <v>390</v>
      </c>
      <c r="Z77" s="194" t="s">
        <v>390</v>
      </c>
      <c r="AA77" s="194" t="s">
        <v>390</v>
      </c>
      <c r="AB77" s="183" t="s">
        <v>390</v>
      </c>
      <c r="AC77" s="194" t="s">
        <v>390</v>
      </c>
      <c r="AD77" s="194">
        <v>1.0742399999999999E-5</v>
      </c>
      <c r="AE77" s="184"/>
      <c r="AF77" s="191" t="s">
        <v>391</v>
      </c>
      <c r="AG77" s="191" t="s">
        <v>391</v>
      </c>
      <c r="AH77" s="191" t="s">
        <v>391</v>
      </c>
      <c r="AI77" s="191" t="s">
        <v>391</v>
      </c>
      <c r="AJ77" s="191" t="s">
        <v>391</v>
      </c>
      <c r="AK77" s="186">
        <v>2.984</v>
      </c>
      <c r="AL77" s="160" t="s">
        <v>196</v>
      </c>
    </row>
    <row r="78" spans="1:38" s="2" customFormat="1" ht="24.75" customHeight="1" thickBot="1" x14ac:dyDescent="0.3">
      <c r="A78" s="120" t="s">
        <v>53</v>
      </c>
      <c r="B78" s="120" t="s">
        <v>197</v>
      </c>
      <c r="C78" s="121" t="s">
        <v>198</v>
      </c>
      <c r="D78" s="181"/>
      <c r="E78" s="182" t="s">
        <v>390</v>
      </c>
      <c r="F78" s="182" t="s">
        <v>390</v>
      </c>
      <c r="G78" s="182">
        <v>2.6600000000000001E-4</v>
      </c>
      <c r="H78" s="182" t="s">
        <v>390</v>
      </c>
      <c r="I78" s="182">
        <v>1.227798E-3</v>
      </c>
      <c r="J78" s="182">
        <v>1.6143270000000003E-3</v>
      </c>
      <c r="K78" s="182">
        <v>2.0670000000000003E-3</v>
      </c>
      <c r="L78" s="182">
        <v>1.2277980000000001E-6</v>
      </c>
      <c r="M78" s="182" t="s">
        <v>390</v>
      </c>
      <c r="N78" s="182">
        <v>2.6667870726846893E-3</v>
      </c>
      <c r="O78" s="182">
        <v>1.9551920469365511E-3</v>
      </c>
      <c r="P78" s="182">
        <v>2.7462E-4</v>
      </c>
      <c r="Q78" s="182">
        <v>2.3879999999999998E-2</v>
      </c>
      <c r="R78" s="182" t="s">
        <v>390</v>
      </c>
      <c r="S78" s="182">
        <v>1.2561346478325469E-2</v>
      </c>
      <c r="T78" s="182">
        <v>1.5521999999999999E-3</v>
      </c>
      <c r="U78" s="182" t="s">
        <v>390</v>
      </c>
      <c r="V78" s="182" t="s">
        <v>390</v>
      </c>
      <c r="W78" s="182">
        <v>0.59699999999999998</v>
      </c>
      <c r="X78" s="182" t="s">
        <v>390</v>
      </c>
      <c r="Y78" s="182" t="s">
        <v>390</v>
      </c>
      <c r="Z78" s="182" t="s">
        <v>390</v>
      </c>
      <c r="AA78" s="182" t="s">
        <v>390</v>
      </c>
      <c r="AB78" s="183">
        <v>1.5356087045985972E-5</v>
      </c>
      <c r="AC78" s="182" t="s">
        <v>390</v>
      </c>
      <c r="AD78" s="182">
        <v>4.4178000000000003E-5</v>
      </c>
      <c r="AE78" s="184"/>
      <c r="AF78" s="186" t="s">
        <v>391</v>
      </c>
      <c r="AG78" s="186" t="s">
        <v>391</v>
      </c>
      <c r="AH78" s="186" t="s">
        <v>391</v>
      </c>
      <c r="AI78" s="186" t="s">
        <v>391</v>
      </c>
      <c r="AJ78" s="186" t="s">
        <v>391</v>
      </c>
      <c r="AK78" s="186">
        <v>7.5925000000000002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12.3704184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66.543473958362227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42.883728105412722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1.3822313652026663</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7.371900614414221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0.4261880042708221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20.030836200728643</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3.7589237460000001E-2</v>
      </c>
      <c r="F91" s="183">
        <v>0.101073282948</v>
      </c>
      <c r="G91" s="183" t="s">
        <v>390</v>
      </c>
      <c r="H91" s="183">
        <v>8.6664075255E-2</v>
      </c>
      <c r="I91" s="183">
        <v>0.56383856189999992</v>
      </c>
      <c r="J91" s="183">
        <v>0.56383856189999992</v>
      </c>
      <c r="K91" s="183">
        <v>0.56383856189999992</v>
      </c>
      <c r="L91" s="183" t="s">
        <v>390</v>
      </c>
      <c r="M91" s="183">
        <v>1.1506483244700001</v>
      </c>
      <c r="N91" s="183" t="s">
        <v>390</v>
      </c>
      <c r="O91" s="183">
        <v>0.11276771238000001</v>
      </c>
      <c r="P91" s="183" t="s">
        <v>390</v>
      </c>
      <c r="Q91" s="183" t="s">
        <v>390</v>
      </c>
      <c r="R91" s="183" t="s">
        <v>390</v>
      </c>
      <c r="S91" s="183">
        <v>0.11276771238000001</v>
      </c>
      <c r="T91" s="183">
        <v>5.6383856190000005E-2</v>
      </c>
      <c r="U91" s="183" t="s">
        <v>390</v>
      </c>
      <c r="V91" s="183">
        <v>5.6383856190000005E-2</v>
      </c>
      <c r="W91" s="183">
        <v>2.0882909700000001E-3</v>
      </c>
      <c r="X91" s="183">
        <v>2.3180029767E-3</v>
      </c>
      <c r="Y91" s="183">
        <v>9.397309365E-4</v>
      </c>
      <c r="Z91" s="183">
        <v>9.397309365E-4</v>
      </c>
      <c r="AA91" s="183">
        <v>9.397309365E-4</v>
      </c>
      <c r="AB91" s="183">
        <v>5.1371957861999999E-3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423.15300000000002</v>
      </c>
      <c r="AL92" s="160" t="s">
        <v>231</v>
      </c>
    </row>
    <row r="93" spans="1:38" s="2" customFormat="1" ht="24.75" customHeight="1" thickBot="1" x14ac:dyDescent="0.3">
      <c r="A93" s="120" t="s">
        <v>53</v>
      </c>
      <c r="B93" s="123" t="s">
        <v>232</v>
      </c>
      <c r="C93" s="121" t="s">
        <v>405</v>
      </c>
      <c r="D93" s="189"/>
      <c r="E93" s="194" t="s">
        <v>391</v>
      </c>
      <c r="F93" s="182">
        <v>9.1885641400000004</v>
      </c>
      <c r="G93" s="194" t="s">
        <v>391</v>
      </c>
      <c r="H93" s="194" t="s">
        <v>391</v>
      </c>
      <c r="I93" s="182">
        <v>1.5736524590163937E-2</v>
      </c>
      <c r="J93" s="182">
        <v>4.1736000000000002E-2</v>
      </c>
      <c r="K93" s="182">
        <v>6.8419672131147552E-2</v>
      </c>
      <c r="L93" s="182" t="s">
        <v>390</v>
      </c>
      <c r="M93" s="194" t="s">
        <v>391</v>
      </c>
      <c r="N93" s="194" t="s">
        <v>391</v>
      </c>
      <c r="O93" s="194" t="s">
        <v>391</v>
      </c>
      <c r="P93" s="194" t="s">
        <v>391</v>
      </c>
      <c r="Q93" s="194" t="s">
        <v>391</v>
      </c>
      <c r="R93" s="194" t="s">
        <v>391</v>
      </c>
      <c r="S93" s="194" t="s">
        <v>391</v>
      </c>
      <c r="T93" s="194" t="s">
        <v>391</v>
      </c>
      <c r="U93" s="194" t="s">
        <v>391</v>
      </c>
      <c r="V93" s="194" t="s">
        <v>391</v>
      </c>
      <c r="W93" s="194">
        <v>10.575469287775551</v>
      </c>
      <c r="X93" s="194" t="s">
        <v>391</v>
      </c>
      <c r="Y93" s="194" t="s">
        <v>391</v>
      </c>
      <c r="Z93" s="194" t="s">
        <v>391</v>
      </c>
      <c r="AA93" s="194" t="s">
        <v>391</v>
      </c>
      <c r="AB93" s="183">
        <v>3.1864416250270288E-3</v>
      </c>
      <c r="AC93" s="194">
        <v>2.0950037171318883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1.6282E-3</v>
      </c>
      <c r="F98" s="182">
        <v>0.19573859999999998</v>
      </c>
      <c r="G98" s="182">
        <v>0.9387622000000001</v>
      </c>
      <c r="H98" s="182">
        <v>0.1041914</v>
      </c>
      <c r="I98" s="182">
        <v>1.393727325</v>
      </c>
      <c r="J98" s="182">
        <v>2.376375185000001</v>
      </c>
      <c r="K98" s="182">
        <v>3.9007400000000012</v>
      </c>
      <c r="L98" s="182" t="s">
        <v>391</v>
      </c>
      <c r="M98" s="182">
        <v>0.28376980000000002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0.52725294201047168</v>
      </c>
      <c r="F99" s="183">
        <v>16.402313858333791</v>
      </c>
      <c r="G99" s="183" t="s">
        <v>391</v>
      </c>
      <c r="H99" s="183">
        <v>21.367760786331566</v>
      </c>
      <c r="I99" s="183">
        <v>0.47782588999999998</v>
      </c>
      <c r="J99" s="183">
        <v>0.73422027000000001</v>
      </c>
      <c r="K99" s="183">
        <v>1.6082920199999997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1165.4290000000001</v>
      </c>
      <c r="AL99" s="160" t="s">
        <v>245</v>
      </c>
    </row>
    <row r="100" spans="1:38" s="2" customFormat="1" ht="24.75" customHeight="1" thickBot="1" x14ac:dyDescent="0.3">
      <c r="A100" s="120" t="s">
        <v>243</v>
      </c>
      <c r="B100" s="120" t="s">
        <v>246</v>
      </c>
      <c r="C100" s="121" t="s">
        <v>408</v>
      </c>
      <c r="D100" s="196"/>
      <c r="E100" s="197">
        <v>0.57124018314066494</v>
      </c>
      <c r="F100" s="183">
        <v>19.484212847338714</v>
      </c>
      <c r="G100" s="183" t="s">
        <v>391</v>
      </c>
      <c r="H100" s="183">
        <v>20.538675585579742</v>
      </c>
      <c r="I100" s="183">
        <v>0.39501900000000001</v>
      </c>
      <c r="J100" s="183">
        <v>0.59252850000000001</v>
      </c>
      <c r="K100" s="183">
        <v>1.2947845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2194.5500000000002</v>
      </c>
      <c r="AL100" s="160" t="s">
        <v>245</v>
      </c>
    </row>
    <row r="101" spans="1:38" s="2" customFormat="1" ht="24.75" customHeight="1" thickBot="1" x14ac:dyDescent="0.3">
      <c r="A101" s="120" t="s">
        <v>243</v>
      </c>
      <c r="B101" s="120" t="s">
        <v>247</v>
      </c>
      <c r="C101" s="121" t="s">
        <v>248</v>
      </c>
      <c r="D101" s="196"/>
      <c r="E101" s="197">
        <v>1.7571209034468578E-2</v>
      </c>
      <c r="F101" s="183">
        <v>0.24905220687309176</v>
      </c>
      <c r="G101" s="183" t="s">
        <v>391</v>
      </c>
      <c r="H101" s="183">
        <v>0.48682514813364941</v>
      </c>
      <c r="I101" s="183">
        <v>8.5821200000000004E-3</v>
      </c>
      <c r="J101" s="183">
        <v>2.5746359999999999E-2</v>
      </c>
      <c r="K101" s="183">
        <v>6.0074840000000004E-2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429.10599999999999</v>
      </c>
      <c r="AL101" s="160" t="s">
        <v>245</v>
      </c>
    </row>
    <row r="102" spans="1:38" s="2" customFormat="1" ht="24.75" customHeight="1" thickBot="1" x14ac:dyDescent="0.3">
      <c r="A102" s="120" t="s">
        <v>243</v>
      </c>
      <c r="B102" s="120" t="s">
        <v>249</v>
      </c>
      <c r="C102" s="121" t="s">
        <v>409</v>
      </c>
      <c r="D102" s="196"/>
      <c r="E102" s="197">
        <v>0.20468907526285027</v>
      </c>
      <c r="F102" s="183">
        <v>2.3366840830511402</v>
      </c>
      <c r="G102" s="183" t="s">
        <v>391</v>
      </c>
      <c r="H102" s="183">
        <v>17.563933631895015</v>
      </c>
      <c r="I102" s="183">
        <v>2.9289464570523619E-2</v>
      </c>
      <c r="J102" s="183">
        <v>0.65375486427892726</v>
      </c>
      <c r="K102" s="183">
        <v>4.5963528386687109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4569.3040000000001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1.5272905740000014E-4</v>
      </c>
      <c r="F104" s="183">
        <v>1.6367243130000013E-3</v>
      </c>
      <c r="G104" s="183" t="s">
        <v>391</v>
      </c>
      <c r="H104" s="183">
        <v>3.7683137244000032E-3</v>
      </c>
      <c r="I104" s="183">
        <v>8.4000000000000003E-4</v>
      </c>
      <c r="J104" s="183">
        <v>2.5200000000000001E-3</v>
      </c>
      <c r="K104" s="183">
        <v>5.8800000000000007E-3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42</v>
      </c>
      <c r="AL104" s="160" t="s">
        <v>245</v>
      </c>
    </row>
    <row r="105" spans="1:38" s="2" customFormat="1" ht="24.75" customHeight="1" thickBot="1" x14ac:dyDescent="0.3">
      <c r="A105" s="120" t="s">
        <v>243</v>
      </c>
      <c r="B105" s="120" t="s">
        <v>254</v>
      </c>
      <c r="C105" s="121" t="s">
        <v>255</v>
      </c>
      <c r="D105" s="196"/>
      <c r="E105" s="197">
        <v>4.7894674285714321E-4</v>
      </c>
      <c r="F105" s="183">
        <v>1.1696047125454558E-2</v>
      </c>
      <c r="G105" s="183" t="s">
        <v>391</v>
      </c>
      <c r="H105" s="183">
        <v>1.3800629142857153E-2</v>
      </c>
      <c r="I105" s="183">
        <v>3.5000000000000005E-3</v>
      </c>
      <c r="J105" s="183">
        <v>5.4999999999999997E-3</v>
      </c>
      <c r="K105" s="183">
        <v>1.2E-2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25</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2.2697143141583827E-2</v>
      </c>
      <c r="F107" s="183">
        <v>0.42491426187442211</v>
      </c>
      <c r="G107" s="183" t="s">
        <v>391</v>
      </c>
      <c r="H107" s="183">
        <v>3.6314341114639612</v>
      </c>
      <c r="I107" s="183">
        <v>3.1198203000000001E-2</v>
      </c>
      <c r="J107" s="183">
        <v>0.41597604000000005</v>
      </c>
      <c r="K107" s="183">
        <v>1.97588619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10399.401</v>
      </c>
      <c r="AL107" s="160" t="s">
        <v>245</v>
      </c>
    </row>
    <row r="108" spans="1:38" s="2" customFormat="1" ht="24.75" customHeight="1" thickBot="1" x14ac:dyDescent="0.3">
      <c r="A108" s="132" t="s">
        <v>243</v>
      </c>
      <c r="B108" s="120" t="s">
        <v>259</v>
      </c>
      <c r="C108" s="133" t="s">
        <v>411</v>
      </c>
      <c r="D108" s="196"/>
      <c r="E108" s="197">
        <v>9.4726001930931975E-2</v>
      </c>
      <c r="F108" s="183">
        <v>2.2190854468992662</v>
      </c>
      <c r="G108" s="183" t="s">
        <v>391</v>
      </c>
      <c r="H108" s="183">
        <v>2.0371584898864192</v>
      </c>
      <c r="I108" s="183">
        <v>3.3998184000000001E-2</v>
      </c>
      <c r="J108" s="183">
        <v>0.33998184000000004</v>
      </c>
      <c r="K108" s="183">
        <v>0.67996368000000007</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16999.092000000001</v>
      </c>
      <c r="AL108" s="160" t="s">
        <v>245</v>
      </c>
    </row>
    <row r="109" spans="1:38" s="2" customFormat="1" ht="24.75" customHeight="1" thickBot="1" x14ac:dyDescent="0.3">
      <c r="A109" s="132" t="s">
        <v>243</v>
      </c>
      <c r="B109" s="120" t="s">
        <v>260</v>
      </c>
      <c r="C109" s="133" t="s">
        <v>412</v>
      </c>
      <c r="D109" s="196"/>
      <c r="E109" s="197">
        <v>9.3287782477499952E-3</v>
      </c>
      <c r="F109" s="183">
        <v>0.11076772749000001</v>
      </c>
      <c r="G109" s="183" t="s">
        <v>391</v>
      </c>
      <c r="H109" s="183">
        <v>0.26440136412299992</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4.0488815807999991E-3</v>
      </c>
      <c r="F110" s="183">
        <v>3.7784617858596492E-2</v>
      </c>
      <c r="G110" s="183" t="s">
        <v>391</v>
      </c>
      <c r="H110" s="183">
        <v>0.15881043767039998</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12.349600000000001</v>
      </c>
      <c r="F112" s="183" t="s">
        <v>390</v>
      </c>
      <c r="G112" s="183" t="s">
        <v>391</v>
      </c>
      <c r="H112" s="183">
        <v>22.706759999999999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308.74</v>
      </c>
      <c r="AL112" s="160" t="s">
        <v>430</v>
      </c>
    </row>
    <row r="113" spans="1:38" s="2" customFormat="1" ht="24.75" customHeight="1" thickBot="1" x14ac:dyDescent="0.3">
      <c r="A113" s="120" t="s">
        <v>263</v>
      </c>
      <c r="B113" s="135" t="s">
        <v>266</v>
      </c>
      <c r="C113" s="136" t="s">
        <v>267</v>
      </c>
      <c r="D113" s="181"/>
      <c r="E113" s="182">
        <v>7.9720005502618259</v>
      </c>
      <c r="F113" s="183">
        <v>22.231759912903836</v>
      </c>
      <c r="G113" s="183" t="s">
        <v>391</v>
      </c>
      <c r="H113" s="183">
        <v>29.848174775838711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199.3000137565457</v>
      </c>
      <c r="AL113" s="160" t="s">
        <v>385</v>
      </c>
    </row>
    <row r="114" spans="1:38" s="2" customFormat="1" ht="24.75" customHeight="1" thickBot="1" x14ac:dyDescent="0.3">
      <c r="A114" s="120" t="s">
        <v>263</v>
      </c>
      <c r="B114" s="135" t="s">
        <v>268</v>
      </c>
      <c r="C114" s="136" t="s">
        <v>415</v>
      </c>
      <c r="D114" s="181"/>
      <c r="E114" s="182">
        <v>1.3348120000000002E-2</v>
      </c>
      <c r="F114" s="183" t="s">
        <v>391</v>
      </c>
      <c r="G114" s="183" t="s">
        <v>391</v>
      </c>
      <c r="H114" s="183">
        <v>4.3381389999999999E-2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0.33370300000000003</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0.84761364373948289</v>
      </c>
      <c r="F116" s="183">
        <v>4.9683527575451109E-2</v>
      </c>
      <c r="G116" s="183" t="s">
        <v>391</v>
      </c>
      <c r="H116" s="183">
        <v>2.2181065734968506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19.310269474649569</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10.297902948006982</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0.47023570562124895</v>
      </c>
      <c r="J119" s="183">
        <v>8.4852470736874821</v>
      </c>
      <c r="K119" s="183">
        <v>8.4852470736874821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1.5748266868298426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1.3097378</v>
      </c>
      <c r="G125" s="187" t="s">
        <v>391</v>
      </c>
      <c r="H125" s="183" t="s">
        <v>390</v>
      </c>
      <c r="I125" s="183">
        <v>2.6267999999999994E-4</v>
      </c>
      <c r="J125" s="183">
        <v>1.7432399999999999E-3</v>
      </c>
      <c r="K125" s="183">
        <v>3.6854800000000001E-3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7960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439</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439</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439</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2.3558699966076714E-2</v>
      </c>
      <c r="F133" s="183">
        <v>4.5034654391895855E-4</v>
      </c>
      <c r="G133" s="183">
        <v>1.5792152140091476E-3</v>
      </c>
      <c r="H133" s="183" t="s">
        <v>391</v>
      </c>
      <c r="I133" s="183">
        <v>2.2416535350404153E-3</v>
      </c>
      <c r="J133" s="183">
        <v>3.8403837659527172E-3</v>
      </c>
      <c r="K133" s="183">
        <v>6.3983521354124022E-3</v>
      </c>
      <c r="L133" s="183" t="s">
        <v>390</v>
      </c>
      <c r="M133" s="183">
        <v>4.3010239451612533E-3</v>
      </c>
      <c r="N133" s="183">
        <v>2.2021299299999999E-3</v>
      </c>
      <c r="O133" s="183">
        <v>3.6885492999999997E-4</v>
      </c>
      <c r="P133" s="183">
        <v>0.10926319</v>
      </c>
      <c r="Q133" s="183">
        <v>9.9803491000000012E-4</v>
      </c>
      <c r="R133" s="183">
        <v>9.9436835999999989E-4</v>
      </c>
      <c r="S133" s="183">
        <v>9.1150432999999992E-4</v>
      </c>
      <c r="T133" s="183">
        <v>1.27082623E-3</v>
      </c>
      <c r="U133" s="183">
        <v>1.45048718E-3</v>
      </c>
      <c r="V133" s="183">
        <v>1.174175972E-2</v>
      </c>
      <c r="W133" s="183">
        <v>1.9799370000000002E-3</v>
      </c>
      <c r="X133" s="183">
        <v>9.6796919999999996E-7</v>
      </c>
      <c r="Y133" s="183">
        <v>5.2871651000000008E-7</v>
      </c>
      <c r="Z133" s="183">
        <v>4.7225164000000008E-7</v>
      </c>
      <c r="AA133" s="183">
        <v>5.1258368999999999E-7</v>
      </c>
      <c r="AB133" s="183">
        <v>2.48152104E-6</v>
      </c>
      <c r="AC133" s="183">
        <v>1.099965E-2</v>
      </c>
      <c r="AD133" s="183">
        <v>3.0065709999999995E-2</v>
      </c>
      <c r="AE133" s="184"/>
      <c r="AF133" s="191" t="s">
        <v>391</v>
      </c>
      <c r="AG133" s="191" t="s">
        <v>391</v>
      </c>
      <c r="AH133" s="191" t="s">
        <v>391</v>
      </c>
      <c r="AI133" s="191" t="s">
        <v>391</v>
      </c>
      <c r="AJ133" s="191" t="s">
        <v>391</v>
      </c>
      <c r="AK133" s="183">
        <v>73331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0.46623061200000004</v>
      </c>
      <c r="F135" s="182">
        <v>0.18033448199999999</v>
      </c>
      <c r="G135" s="182">
        <v>1.6127473999999999E-2</v>
      </c>
      <c r="H135" s="182" t="s">
        <v>390</v>
      </c>
      <c r="I135" s="182">
        <v>0.61431014600000011</v>
      </c>
      <c r="J135" s="182">
        <v>0.66122643399999992</v>
      </c>
      <c r="K135" s="182">
        <v>0.68028617599999996</v>
      </c>
      <c r="L135" s="182">
        <v>0.25801026132000004</v>
      </c>
      <c r="M135" s="182">
        <v>8.1854261219999991</v>
      </c>
      <c r="N135" s="182">
        <v>7.1840565999999995E-2</v>
      </c>
      <c r="O135" s="182">
        <v>1.466134E-2</v>
      </c>
      <c r="P135" s="182" t="s">
        <v>390</v>
      </c>
      <c r="Q135" s="182">
        <v>6.0111493999999994E-2</v>
      </c>
      <c r="R135" s="182">
        <v>1.466134E-3</v>
      </c>
      <c r="S135" s="182">
        <v>2.932268E-2</v>
      </c>
      <c r="T135" s="182" t="s">
        <v>390</v>
      </c>
      <c r="U135" s="182">
        <v>1.0262938000000001E-2</v>
      </c>
      <c r="V135" s="182">
        <v>2.5701329020000001</v>
      </c>
      <c r="W135" s="182">
        <v>1.466134</v>
      </c>
      <c r="X135" s="182">
        <v>0.34160922199999999</v>
      </c>
      <c r="Y135" s="182">
        <v>0.6788200419999999</v>
      </c>
      <c r="Z135" s="182">
        <v>0.832764112</v>
      </c>
      <c r="AA135" s="182" t="s">
        <v>390</v>
      </c>
      <c r="AB135" s="183">
        <v>1.8531933759999999</v>
      </c>
      <c r="AC135" s="182" t="s">
        <v>390</v>
      </c>
      <c r="AD135" s="182" t="s">
        <v>391</v>
      </c>
      <c r="AE135" s="184"/>
      <c r="AF135" s="191" t="s">
        <v>391</v>
      </c>
      <c r="AG135" s="191" t="s">
        <v>391</v>
      </c>
      <c r="AH135" s="191" t="s">
        <v>391</v>
      </c>
      <c r="AI135" s="191" t="s">
        <v>391</v>
      </c>
      <c r="AJ135" s="191" t="s">
        <v>391</v>
      </c>
      <c r="AK135" s="186">
        <v>146.61339999999998</v>
      </c>
      <c r="AL135" s="160" t="s">
        <v>385</v>
      </c>
    </row>
    <row r="136" spans="1:38" s="2" customFormat="1" ht="24.75" customHeight="1" thickBot="1" x14ac:dyDescent="0.3">
      <c r="A136" s="120" t="s">
        <v>288</v>
      </c>
      <c r="B136" s="120" t="s">
        <v>313</v>
      </c>
      <c r="C136" s="121" t="s">
        <v>314</v>
      </c>
      <c r="D136" s="181"/>
      <c r="E136" s="182" t="s">
        <v>391</v>
      </c>
      <c r="F136" s="183">
        <v>7.3499999999999998E-3</v>
      </c>
      <c r="G136" s="182" t="s">
        <v>391</v>
      </c>
      <c r="H136" s="183">
        <v>1.8810087552000003</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6.2999999999999992E-3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0.38481441</v>
      </c>
      <c r="J139" s="183">
        <v>0.38481441</v>
      </c>
      <c r="K139" s="183">
        <v>0.38481441</v>
      </c>
      <c r="L139" s="183" t="s">
        <v>390</v>
      </c>
      <c r="M139" s="183" t="s">
        <v>390</v>
      </c>
      <c r="N139" s="183">
        <v>1.1171099999999997E-3</v>
      </c>
      <c r="O139" s="183">
        <v>2.2489799999999994E-3</v>
      </c>
      <c r="P139" s="183">
        <v>2.2489799999999994E-3</v>
      </c>
      <c r="Q139" s="183">
        <v>3.5534399999999997E-3</v>
      </c>
      <c r="R139" s="183">
        <v>3.3956099999999994E-3</v>
      </c>
      <c r="S139" s="183">
        <v>7.9248600000000006E-3</v>
      </c>
      <c r="T139" s="183" t="s">
        <v>390</v>
      </c>
      <c r="U139" s="183" t="s">
        <v>390</v>
      </c>
      <c r="V139" s="183" t="s">
        <v>390</v>
      </c>
      <c r="W139" s="183">
        <v>3.8933819999999999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717.40065438262741</v>
      </c>
      <c r="F141" s="19">
        <f t="shared" ref="F141:AD141" si="0">SUM(F14:F140)</f>
        <v>765.25523926782284</v>
      </c>
      <c r="G141" s="19">
        <f t="shared" si="0"/>
        <v>1649.7437857938321</v>
      </c>
      <c r="H141" s="19">
        <f t="shared" si="0"/>
        <v>140.53717445621893</v>
      </c>
      <c r="I141" s="19">
        <f t="shared" si="0"/>
        <v>300.50575617522549</v>
      </c>
      <c r="J141" s="19">
        <f t="shared" si="0"/>
        <v>415.26086426392595</v>
      </c>
      <c r="K141" s="19">
        <f t="shared" si="0"/>
        <v>614.99524902092662</v>
      </c>
      <c r="L141" s="19">
        <f t="shared" si="0"/>
        <v>20.662798565258775</v>
      </c>
      <c r="M141" s="19">
        <f t="shared" si="0"/>
        <v>2847.2269850635539</v>
      </c>
      <c r="N141" s="19">
        <f t="shared" si="0"/>
        <v>257.97995352301217</v>
      </c>
      <c r="O141" s="19">
        <f t="shared" si="0"/>
        <v>3.915247302491176</v>
      </c>
      <c r="P141" s="19">
        <f t="shared" si="0"/>
        <v>4.8122175902891868</v>
      </c>
      <c r="Q141" s="19">
        <f t="shared" si="0"/>
        <v>47.317648338055491</v>
      </c>
      <c r="R141" s="19">
        <f>SUM(R14:R140)</f>
        <v>20.628990719786124</v>
      </c>
      <c r="S141" s="19">
        <f t="shared" si="0"/>
        <v>48.80087201229717</v>
      </c>
      <c r="T141" s="19">
        <f t="shared" si="0"/>
        <v>45.971145618938699</v>
      </c>
      <c r="U141" s="19">
        <f t="shared" si="0"/>
        <v>30.797785677209149</v>
      </c>
      <c r="V141" s="19">
        <f t="shared" si="0"/>
        <v>95.657307017089479</v>
      </c>
      <c r="W141" s="19">
        <f t="shared" si="0"/>
        <v>87.070076460185007</v>
      </c>
      <c r="X141" s="19">
        <f t="shared" si="0"/>
        <v>70.917354600404806</v>
      </c>
      <c r="Y141" s="19">
        <f t="shared" si="0"/>
        <v>78.26664640458992</v>
      </c>
      <c r="Z141" s="19">
        <f t="shared" si="0"/>
        <v>40.308935269481999</v>
      </c>
      <c r="AA141" s="19">
        <f t="shared" si="0"/>
        <v>35.740770748204582</v>
      </c>
      <c r="AB141" s="19">
        <f t="shared" si="0"/>
        <v>225.23690882039344</v>
      </c>
      <c r="AC141" s="19">
        <f t="shared" si="0"/>
        <v>367.86671307159378</v>
      </c>
      <c r="AD141" s="19">
        <f t="shared" si="0"/>
        <v>3.4753134287787009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717.40065438262741</v>
      </c>
      <c r="F152" s="13">
        <f t="shared" ref="F152:AD152" si="1">SUM(F$141, F$151, IF(AND(ISNUMBER(SEARCH($B$4,"AT|BE|CH|GB|IE|LT|LU|NL")),SUM(F$143:F$149)&gt;0),SUM(F$143:F$149)-SUM(F$27:F$33),0))</f>
        <v>765.25523926782284</v>
      </c>
      <c r="G152" s="13">
        <f t="shared" si="1"/>
        <v>1649.7437857938321</v>
      </c>
      <c r="H152" s="13">
        <f t="shared" si="1"/>
        <v>140.53717445621893</v>
      </c>
      <c r="I152" s="13">
        <f t="shared" si="1"/>
        <v>300.50575617522549</v>
      </c>
      <c r="J152" s="13">
        <f t="shared" si="1"/>
        <v>415.26086426392595</v>
      </c>
      <c r="K152" s="13">
        <f t="shared" si="1"/>
        <v>614.99524902092662</v>
      </c>
      <c r="L152" s="13">
        <f t="shared" si="1"/>
        <v>20.662798565258775</v>
      </c>
      <c r="M152" s="13">
        <f t="shared" si="1"/>
        <v>2847.2269850635539</v>
      </c>
      <c r="N152" s="13">
        <f t="shared" si="1"/>
        <v>257.97995352301217</v>
      </c>
      <c r="O152" s="13">
        <f t="shared" si="1"/>
        <v>3.915247302491176</v>
      </c>
      <c r="P152" s="13">
        <f t="shared" si="1"/>
        <v>4.8122175902891868</v>
      </c>
      <c r="Q152" s="13">
        <f t="shared" si="1"/>
        <v>47.317648338055491</v>
      </c>
      <c r="R152" s="13">
        <f t="shared" si="1"/>
        <v>20.628990719786124</v>
      </c>
      <c r="S152" s="13">
        <f t="shared" si="1"/>
        <v>48.80087201229717</v>
      </c>
      <c r="T152" s="13">
        <f t="shared" si="1"/>
        <v>45.971145618938699</v>
      </c>
      <c r="U152" s="13">
        <f t="shared" si="1"/>
        <v>30.797785677209149</v>
      </c>
      <c r="V152" s="13">
        <f t="shared" si="1"/>
        <v>95.657307017089479</v>
      </c>
      <c r="W152" s="13">
        <f t="shared" si="1"/>
        <v>87.070076460185007</v>
      </c>
      <c r="X152" s="13">
        <f t="shared" si="1"/>
        <v>70.917354600404806</v>
      </c>
      <c r="Y152" s="13">
        <f t="shared" si="1"/>
        <v>78.26664640458992</v>
      </c>
      <c r="Z152" s="13">
        <f t="shared" si="1"/>
        <v>40.308935269481999</v>
      </c>
      <c r="AA152" s="13">
        <f t="shared" si="1"/>
        <v>35.740770748204582</v>
      </c>
      <c r="AB152" s="13">
        <f t="shared" si="1"/>
        <v>225.23690882039344</v>
      </c>
      <c r="AC152" s="13">
        <f t="shared" si="1"/>
        <v>367.86671307159378</v>
      </c>
      <c r="AD152" s="13">
        <f t="shared" si="1"/>
        <v>3.4753134287787009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717.40065438262741</v>
      </c>
      <c r="F154" s="13">
        <f>SUM(F$141, F$153, -1 * IF(OR($B$6=2005,$B$6&gt;=2020),SUM(F$99:F$122),0), IF(AND(ISNUMBER(SEARCH($B$4,"AT|BE|CH|GB|IE|LT|LU|NL")),SUM(F$143:F$149)&gt;0),SUM(F$143:F$149)-SUM(F$27:F$33),0))</f>
        <v>765.25523926782284</v>
      </c>
      <c r="G154" s="13">
        <f>SUM(G$141, G$153, IF(AND(ISNUMBER(SEARCH($B$4,"AT|BE|CH|GB|IE|LT|LU|NL")),SUM(G$143:G$149)&gt;0),SUM(G$143:G$149)-SUM(G$27:G$33),0))</f>
        <v>1649.7437857938321</v>
      </c>
      <c r="H154" s="13">
        <f>SUM(H$141, H$153, IF(AND(ISNUMBER(SEARCH($B$4,"AT|BE|CH|GB|IE|LT|LU|NL")),SUM(H$143:H$149)&gt;0),SUM(H$143:H$149)-SUM(H$27:H$33),0))</f>
        <v>140.53717445621893</v>
      </c>
      <c r="I154" s="13">
        <f t="shared" ref="I154:AD154" si="2">SUM(I$141, I$153, IF(AND(ISNUMBER(SEARCH($B$4,"AT|BE|CH|GB|IE|LT|LU|NL")),SUM(I$143:I$149)&gt;0),SUM(I$143:I$149)-SUM(I$27:I$33),0))</f>
        <v>300.50575617522549</v>
      </c>
      <c r="J154" s="13">
        <f t="shared" si="2"/>
        <v>415.26086426392595</v>
      </c>
      <c r="K154" s="13">
        <f t="shared" si="2"/>
        <v>614.99524902092662</v>
      </c>
      <c r="L154" s="13">
        <f t="shared" si="2"/>
        <v>20.662798565258775</v>
      </c>
      <c r="M154" s="13">
        <f t="shared" si="2"/>
        <v>2847.2269850635539</v>
      </c>
      <c r="N154" s="13">
        <f t="shared" si="2"/>
        <v>257.97995352301217</v>
      </c>
      <c r="O154" s="13">
        <f t="shared" si="2"/>
        <v>3.915247302491176</v>
      </c>
      <c r="P154" s="13">
        <f t="shared" si="2"/>
        <v>4.8122175902891868</v>
      </c>
      <c r="Q154" s="13">
        <f t="shared" si="2"/>
        <v>47.317648338055491</v>
      </c>
      <c r="R154" s="13">
        <f t="shared" si="2"/>
        <v>20.628990719786124</v>
      </c>
      <c r="S154" s="13">
        <f t="shared" si="2"/>
        <v>48.80087201229717</v>
      </c>
      <c r="T154" s="13">
        <f t="shared" si="2"/>
        <v>45.971145618938699</v>
      </c>
      <c r="U154" s="13">
        <f t="shared" si="2"/>
        <v>30.797785677209149</v>
      </c>
      <c r="V154" s="13">
        <f t="shared" si="2"/>
        <v>95.657307017089479</v>
      </c>
      <c r="W154" s="13">
        <f t="shared" si="2"/>
        <v>87.070076460185007</v>
      </c>
      <c r="X154" s="13">
        <f t="shared" si="2"/>
        <v>70.917354600404806</v>
      </c>
      <c r="Y154" s="13">
        <f t="shared" si="2"/>
        <v>78.26664640458992</v>
      </c>
      <c r="Z154" s="13">
        <f t="shared" si="2"/>
        <v>40.308935269481999</v>
      </c>
      <c r="AA154" s="13">
        <f t="shared" si="2"/>
        <v>35.740770748204582</v>
      </c>
      <c r="AB154" s="13">
        <f t="shared" si="2"/>
        <v>225.23690882039344</v>
      </c>
      <c r="AC154" s="13">
        <f t="shared" si="2"/>
        <v>367.86671307159378</v>
      </c>
      <c r="AD154" s="13">
        <f t="shared" si="2"/>
        <v>3.4753134287787009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1.4190248926081035</v>
      </c>
      <c r="F157" s="22">
        <v>0.18724062898314395</v>
      </c>
      <c r="G157" s="22">
        <v>2.3552280375238235E-2</v>
      </c>
      <c r="H157" s="22" t="s">
        <v>390</v>
      </c>
      <c r="I157" s="22">
        <v>2.3552280375238235E-2</v>
      </c>
      <c r="J157" s="22">
        <v>2.3552280375238235E-2</v>
      </c>
      <c r="K157" s="22">
        <v>2.3552280375238235E-2</v>
      </c>
      <c r="L157" s="22">
        <v>1.1305094580114352E-2</v>
      </c>
      <c r="M157" s="22">
        <v>0.2614303121651444</v>
      </c>
      <c r="N157" s="22" t="s">
        <v>390</v>
      </c>
      <c r="O157" s="22">
        <v>1.0245241963228629E-3</v>
      </c>
      <c r="P157" s="22">
        <v>6.2413542994381314E-4</v>
      </c>
      <c r="Q157" s="22">
        <v>1.1776140187619116E-5</v>
      </c>
      <c r="R157" s="22">
        <v>3.5328420562857339E-3</v>
      </c>
      <c r="S157" s="22">
        <v>2.4965417197752525E-3</v>
      </c>
      <c r="T157" s="22">
        <v>1.0363003365104824E-3</v>
      </c>
      <c r="U157" s="22">
        <v>1.1776140187619116E-5</v>
      </c>
      <c r="V157" s="22">
        <v>0.20466931646082021</v>
      </c>
      <c r="W157" s="22" t="s">
        <v>390</v>
      </c>
      <c r="X157" s="22" t="s">
        <v>390</v>
      </c>
      <c r="Y157" s="22" t="s">
        <v>390</v>
      </c>
      <c r="Z157" s="22" t="s">
        <v>390</v>
      </c>
      <c r="AA157" s="22" t="s">
        <v>390</v>
      </c>
      <c r="AB157" s="22" t="s">
        <v>390</v>
      </c>
      <c r="AC157" s="22" t="s">
        <v>391</v>
      </c>
      <c r="AD157" s="22" t="s">
        <v>391</v>
      </c>
      <c r="AE157" s="59"/>
      <c r="AF157" s="22">
        <v>5117.2039571280102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0.2409056073918967</v>
      </c>
      <c r="F158" s="22">
        <v>0.28155287101685611</v>
      </c>
      <c r="G158" s="22">
        <v>1.0877719624761773E-2</v>
      </c>
      <c r="H158" s="22" t="s">
        <v>390</v>
      </c>
      <c r="I158" s="22">
        <v>7.7719624761770725E-5</v>
      </c>
      <c r="J158" s="22">
        <v>7.7719624761770725E-5</v>
      </c>
      <c r="K158" s="22">
        <v>7.7719624761770725E-5</v>
      </c>
      <c r="L158" s="22">
        <v>1.1657943714265608E-5</v>
      </c>
      <c r="M158" s="22">
        <v>1.3660636878348558</v>
      </c>
      <c r="N158" s="22">
        <v>31.694019471488179</v>
      </c>
      <c r="O158" s="22">
        <v>1.2002080367713705E-4</v>
      </c>
      <c r="P158" s="22">
        <v>9.6019570056186924E-5</v>
      </c>
      <c r="Q158" s="22">
        <v>3.2788598123808849E-6</v>
      </c>
      <c r="R158" s="22">
        <v>1.844579437142656E-4</v>
      </c>
      <c r="S158" s="22">
        <v>4.6183828022474771E-4</v>
      </c>
      <c r="T158" s="22">
        <v>1.4381966348951791E-4</v>
      </c>
      <c r="U158" s="22">
        <v>2.1988598123808859E-6</v>
      </c>
      <c r="V158" s="22">
        <v>2.4035783539179789E-2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490.3149428719899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2009</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80.300724999999872</v>
      </c>
      <c r="F14" s="183">
        <v>5.7803987964960042</v>
      </c>
      <c r="G14" s="183">
        <v>104.89027871099989</v>
      </c>
      <c r="H14" s="183">
        <v>4.5186776999999994E-3</v>
      </c>
      <c r="I14" s="183">
        <v>1.84232</v>
      </c>
      <c r="J14" s="183">
        <v>2.6167412999999993</v>
      </c>
      <c r="K14" s="183">
        <v>3.1410658320000038</v>
      </c>
      <c r="L14" s="183">
        <v>2.2501059914780248E-2</v>
      </c>
      <c r="M14" s="183">
        <v>8.2999467550000023</v>
      </c>
      <c r="N14" s="183">
        <v>1.7808945897063009</v>
      </c>
      <c r="O14" s="183">
        <v>0.15044709928076971</v>
      </c>
      <c r="P14" s="183">
        <v>1.2603726821678645</v>
      </c>
      <c r="Q14" s="183">
        <v>0.40123483208978572</v>
      </c>
      <c r="R14" s="183">
        <v>4.27019822215434</v>
      </c>
      <c r="S14" s="183">
        <v>1.0436601273712798</v>
      </c>
      <c r="T14" s="183">
        <v>3.0934030795459528</v>
      </c>
      <c r="U14" s="183">
        <v>21.004209681002827</v>
      </c>
      <c r="V14" s="183">
        <v>5.6954634130015513</v>
      </c>
      <c r="W14" s="183">
        <v>1.2724344242637726</v>
      </c>
      <c r="X14" s="183">
        <v>2.8363150890726154E-3</v>
      </c>
      <c r="Y14" s="183">
        <v>5.561619198646321E-3</v>
      </c>
      <c r="Z14" s="183">
        <v>4.2211758116743299E-3</v>
      </c>
      <c r="AA14" s="183">
        <v>2.9136299657155701E-3</v>
      </c>
      <c r="AB14" s="183">
        <v>1.5532740065108845E-2</v>
      </c>
      <c r="AC14" s="183">
        <v>3.4332343470834914</v>
      </c>
      <c r="AD14" s="183">
        <v>0.63707612204833897</v>
      </c>
      <c r="AE14" s="184"/>
      <c r="AF14" s="183">
        <v>3932.9806942610003</v>
      </c>
      <c r="AG14" s="183">
        <v>497607.67857192247</v>
      </c>
      <c r="AH14" s="183">
        <v>19501.828896331463</v>
      </c>
      <c r="AI14" s="183">
        <v>7469.0071747399998</v>
      </c>
      <c r="AJ14" s="183">
        <v>4810.7289404900002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0.50236889400000018</v>
      </c>
      <c r="F15" s="183">
        <v>1.6888697000000001E-2</v>
      </c>
      <c r="G15" s="183">
        <v>0.84478622000000025</v>
      </c>
      <c r="H15" s="183" t="s">
        <v>390</v>
      </c>
      <c r="I15" s="183">
        <v>2.1087859999999993E-2</v>
      </c>
      <c r="J15" s="183">
        <v>2.5206939999999994E-2</v>
      </c>
      <c r="K15" s="183">
        <v>2.9465367999999995E-2</v>
      </c>
      <c r="L15" s="183">
        <v>1.6134960194267849E-3</v>
      </c>
      <c r="M15" s="183">
        <v>6.3854735000000024E-2</v>
      </c>
      <c r="N15" s="183">
        <v>1.673376087016875E-2</v>
      </c>
      <c r="O15" s="183">
        <v>5.596060995414048E-3</v>
      </c>
      <c r="P15" s="183">
        <v>1.4173049652641118E-3</v>
      </c>
      <c r="Q15" s="183">
        <v>9.046743062379476E-3</v>
      </c>
      <c r="R15" s="183">
        <v>1.7967903379505046E-2</v>
      </c>
      <c r="S15" s="183">
        <v>2.0150654166746138E-2</v>
      </c>
      <c r="T15" s="183">
        <v>0.4576309675964168</v>
      </c>
      <c r="U15" s="183">
        <v>5.6768771974777775E-3</v>
      </c>
      <c r="V15" s="183">
        <v>0.27769692903238596</v>
      </c>
      <c r="W15" s="183">
        <v>5.4662214526879993E-3</v>
      </c>
      <c r="X15" s="183">
        <v>1.19147946768385E-5</v>
      </c>
      <c r="Y15" s="183">
        <v>3.0890161542553711E-5</v>
      </c>
      <c r="Z15" s="183">
        <v>1.3356207367925493E-5</v>
      </c>
      <c r="AA15" s="183">
        <v>1.7695606040473484E-5</v>
      </c>
      <c r="AB15" s="183">
        <v>7.3856769627791231E-5</v>
      </c>
      <c r="AC15" s="183">
        <v>2.6954832819204001E-5</v>
      </c>
      <c r="AD15" s="183">
        <v>5.7496290781122207E-3</v>
      </c>
      <c r="AE15" s="184"/>
      <c r="AF15" s="183">
        <v>1800.0755530000001</v>
      </c>
      <c r="AG15" s="186">
        <v>2542.0070639999999</v>
      </c>
      <c r="AH15" s="183">
        <v>9314.7831589439993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5.607804999999999</v>
      </c>
      <c r="F16" s="183">
        <v>0.36894789999999988</v>
      </c>
      <c r="G16" s="183">
        <v>3.1756620000000004</v>
      </c>
      <c r="H16" s="183">
        <v>5.2000000000000006E-4</v>
      </c>
      <c r="I16" s="183">
        <v>0.11510819999999998</v>
      </c>
      <c r="J16" s="183">
        <v>0.1606583</v>
      </c>
      <c r="K16" s="183">
        <v>0.17740600000000001</v>
      </c>
      <c r="L16" s="183">
        <v>1.3142863018885623E-3</v>
      </c>
      <c r="M16" s="183">
        <v>1.550324</v>
      </c>
      <c r="N16" s="183">
        <v>0.10204658928845818</v>
      </c>
      <c r="O16" s="183">
        <v>7.4040475504337259E-3</v>
      </c>
      <c r="P16" s="183">
        <v>7.5917361727855334E-2</v>
      </c>
      <c r="Q16" s="183">
        <v>2.1612535530518194E-2</v>
      </c>
      <c r="R16" s="183">
        <v>0.22734113887944399</v>
      </c>
      <c r="S16" s="183">
        <v>2.5454127846628774E-2</v>
      </c>
      <c r="T16" s="183">
        <v>0.10812241277966636</v>
      </c>
      <c r="U16" s="183">
        <v>1.1233621951201798</v>
      </c>
      <c r="V16" s="183">
        <v>0.22786409012334743</v>
      </c>
      <c r="W16" s="183">
        <v>5.7699112113503821E-2</v>
      </c>
      <c r="X16" s="183">
        <v>2.7254930204472047E-2</v>
      </c>
      <c r="Y16" s="183">
        <v>2.3583307557080743E-3</v>
      </c>
      <c r="Z16" s="183">
        <v>2.1848065697080746E-3</v>
      </c>
      <c r="AA16" s="183">
        <v>2.1848065697080746E-3</v>
      </c>
      <c r="AB16" s="183">
        <v>3.3982874099596272E-2</v>
      </c>
      <c r="AC16" s="183">
        <v>0.16725319435342167</v>
      </c>
      <c r="AD16" s="183">
        <v>1.3963736400604271E-2</v>
      </c>
      <c r="AE16" s="184"/>
      <c r="AF16" s="183">
        <v>93.786907388000003</v>
      </c>
      <c r="AG16" s="186">
        <v>24954.679353756001</v>
      </c>
      <c r="AH16" s="183">
        <v>27755.555718051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5.3327560009999981</v>
      </c>
      <c r="F17" s="183">
        <v>0.15674689599999994</v>
      </c>
      <c r="G17" s="183">
        <v>6.9824306950000086</v>
      </c>
      <c r="H17" s="183">
        <v>1.6059999999999998E-3</v>
      </c>
      <c r="I17" s="183">
        <v>0.5114634469999999</v>
      </c>
      <c r="J17" s="183">
        <v>0.77169571700000028</v>
      </c>
      <c r="K17" s="183">
        <v>0.90712127699999967</v>
      </c>
      <c r="L17" s="183">
        <v>4.8263409987628807E-3</v>
      </c>
      <c r="M17" s="183">
        <v>76.743437994000089</v>
      </c>
      <c r="N17" s="183">
        <v>6.7311482700679095</v>
      </c>
      <c r="O17" s="183">
        <v>0.15459868883280917</v>
      </c>
      <c r="P17" s="183">
        <v>0.16678284295356444</v>
      </c>
      <c r="Q17" s="183">
        <v>5.7865312446155427E-2</v>
      </c>
      <c r="R17" s="183">
        <v>0.59608321079213278</v>
      </c>
      <c r="S17" s="183">
        <v>2.540371858215682</v>
      </c>
      <c r="T17" s="183">
        <v>7.9069751585620948E-2</v>
      </c>
      <c r="U17" s="183">
        <v>0.4720951200030315</v>
      </c>
      <c r="V17" s="183">
        <v>8.8365912538906031</v>
      </c>
      <c r="W17" s="183">
        <v>24.949464128828847</v>
      </c>
      <c r="X17" s="183">
        <v>7.6671777924398922E-3</v>
      </c>
      <c r="Y17" s="183">
        <v>7.4606262459022424E-2</v>
      </c>
      <c r="Z17" s="183">
        <v>2.2305510370676851E-2</v>
      </c>
      <c r="AA17" s="183">
        <v>2.4775447290504876E-2</v>
      </c>
      <c r="AB17" s="183">
        <v>0.12935439791264403</v>
      </c>
      <c r="AC17" s="183">
        <v>0.23678132359225679</v>
      </c>
      <c r="AD17" s="183">
        <v>0.4203308319532551</v>
      </c>
      <c r="AE17" s="184"/>
      <c r="AF17" s="183">
        <v>4.6192839999999995</v>
      </c>
      <c r="AG17" s="186">
        <v>24128.22407312</v>
      </c>
      <c r="AH17" s="183">
        <v>25638.984235911008</v>
      </c>
      <c r="AI17" s="186" t="s">
        <v>391</v>
      </c>
      <c r="AJ17" s="186" t="s">
        <v>391</v>
      </c>
      <c r="AK17" s="185" t="s">
        <v>391</v>
      </c>
      <c r="AL17" s="160" t="s">
        <v>49</v>
      </c>
    </row>
    <row r="18" spans="1:39" s="2" customFormat="1" ht="24.75" customHeight="1" thickBot="1" x14ac:dyDescent="0.3">
      <c r="A18" s="120" t="s">
        <v>53</v>
      </c>
      <c r="B18" s="120" t="s">
        <v>60</v>
      </c>
      <c r="C18" s="121" t="s">
        <v>61</v>
      </c>
      <c r="D18" s="181"/>
      <c r="E18" s="182">
        <v>2.6936129999999992E-2</v>
      </c>
      <c r="F18" s="182">
        <v>6.2732662999999975E-4</v>
      </c>
      <c r="G18" s="182">
        <v>5.0271259999999989E-3</v>
      </c>
      <c r="H18" s="182" t="s">
        <v>391</v>
      </c>
      <c r="I18" s="182">
        <v>3.6236200000000008E-4</v>
      </c>
      <c r="J18" s="182">
        <v>4.8008200000000011E-4</v>
      </c>
      <c r="K18" s="182">
        <v>7.7457100000000005E-4</v>
      </c>
      <c r="L18" s="182">
        <v>1.5553900000000014E-5</v>
      </c>
      <c r="M18" s="182">
        <v>2.3241162999999992E-2</v>
      </c>
      <c r="N18" s="182">
        <v>8.1414949059000019E-7</v>
      </c>
      <c r="O18" s="182">
        <v>1.3572915776499997E-7</v>
      </c>
      <c r="P18" s="182">
        <v>5.4250700227400034E-5</v>
      </c>
      <c r="Q18" s="182">
        <v>6.5101145219200013E-5</v>
      </c>
      <c r="R18" s="182">
        <v>4.1252287040560022E-7</v>
      </c>
      <c r="S18" s="182">
        <v>4.1683984040560027E-8</v>
      </c>
      <c r="T18" s="182">
        <v>2.9845542264060001E-7</v>
      </c>
      <c r="U18" s="182">
        <v>5.9677497456600013E-6</v>
      </c>
      <c r="V18" s="182">
        <v>8.2125818659000018E-7</v>
      </c>
      <c r="W18" s="182">
        <v>2.7125352633000004E-4</v>
      </c>
      <c r="X18" s="182">
        <v>3.0380407229479987E-7</v>
      </c>
      <c r="Y18" s="182">
        <v>4.5570671956460014E-7</v>
      </c>
      <c r="Z18" s="182">
        <v>4.5570597615760018E-7</v>
      </c>
      <c r="AA18" s="182">
        <v>4.5570619102400014E-7</v>
      </c>
      <c r="AB18" s="183">
        <v>1.6709229590410005E-6</v>
      </c>
      <c r="AC18" s="182">
        <v>1.6275201331800004E-6</v>
      </c>
      <c r="AD18" s="182">
        <v>2.8469430779999999E-10</v>
      </c>
      <c r="AE18" s="184"/>
      <c r="AF18" s="186">
        <v>3.5803160000000007E-2</v>
      </c>
      <c r="AG18" s="186">
        <v>106.06401185</v>
      </c>
      <c r="AH18" s="186">
        <v>2268.042278254999</v>
      </c>
      <c r="AI18" s="186" t="s">
        <v>391</v>
      </c>
      <c r="AJ18" s="186" t="s">
        <v>391</v>
      </c>
      <c r="AK18" s="185" t="s">
        <v>391</v>
      </c>
      <c r="AL18" s="160" t="s">
        <v>49</v>
      </c>
    </row>
    <row r="19" spans="1:39" s="2" customFormat="1" ht="24.75" customHeight="1" thickBot="1" x14ac:dyDescent="0.3">
      <c r="A19" s="120" t="s">
        <v>53</v>
      </c>
      <c r="B19" s="120" t="s">
        <v>62</v>
      </c>
      <c r="C19" s="121" t="s">
        <v>63</v>
      </c>
      <c r="D19" s="181"/>
      <c r="E19" s="182">
        <v>8.8623202260000085</v>
      </c>
      <c r="F19" s="183">
        <v>0.4733538329999995</v>
      </c>
      <c r="G19" s="183">
        <v>11.536159190000017</v>
      </c>
      <c r="H19" s="183">
        <v>1.3576800000000002E-2</v>
      </c>
      <c r="I19" s="183">
        <v>0.17733877600000009</v>
      </c>
      <c r="J19" s="183">
        <v>0.25121667600000008</v>
      </c>
      <c r="K19" s="183">
        <v>0.31783967800000007</v>
      </c>
      <c r="L19" s="183">
        <v>5.0283751500533221E-3</v>
      </c>
      <c r="M19" s="183">
        <v>1.5149773029999991</v>
      </c>
      <c r="N19" s="183">
        <v>0.12182957579555695</v>
      </c>
      <c r="O19" s="183">
        <v>1.2334929178804535E-2</v>
      </c>
      <c r="P19" s="183">
        <v>8.1030805259128383E-2</v>
      </c>
      <c r="Q19" s="183">
        <v>5.3678884898328637E-2</v>
      </c>
      <c r="R19" s="183">
        <v>0.30421376120498161</v>
      </c>
      <c r="S19" s="183">
        <v>9.5511010112247205E-2</v>
      </c>
      <c r="T19" s="183">
        <v>1.9282998778182985</v>
      </c>
      <c r="U19" s="183">
        <v>1.4345270121197731</v>
      </c>
      <c r="V19" s="183">
        <v>0.90095497007881076</v>
      </c>
      <c r="W19" s="183">
        <v>0.22084703721960128</v>
      </c>
      <c r="X19" s="183">
        <v>1.1482479001253047E-4</v>
      </c>
      <c r="Y19" s="183">
        <v>2.1802275305366614E-4</v>
      </c>
      <c r="Z19" s="183">
        <v>1.353278898736149E-4</v>
      </c>
      <c r="AA19" s="183">
        <v>1.427864248797892E-4</v>
      </c>
      <c r="AB19" s="183">
        <v>6.1096185781960076E-4</v>
      </c>
      <c r="AC19" s="183">
        <v>0.22433776358916366</v>
      </c>
      <c r="AD19" s="183">
        <v>5.312737468168835E-2</v>
      </c>
      <c r="AE19" s="184"/>
      <c r="AF19" s="183">
        <v>6450.0677140799999</v>
      </c>
      <c r="AG19" s="186">
        <v>33478.329844265005</v>
      </c>
      <c r="AH19" s="183">
        <v>35358.841679687008</v>
      </c>
      <c r="AI19" s="183">
        <v>10.951634499999999</v>
      </c>
      <c r="AJ19" s="186" t="s">
        <v>391</v>
      </c>
      <c r="AK19" s="185" t="s">
        <v>391</v>
      </c>
      <c r="AL19" s="160" t="s">
        <v>49</v>
      </c>
    </row>
    <row r="20" spans="1:39" s="2" customFormat="1" ht="24.75" customHeight="1" thickBot="1" x14ac:dyDescent="0.3">
      <c r="A20" s="120" t="s">
        <v>53</v>
      </c>
      <c r="B20" s="120" t="s">
        <v>64</v>
      </c>
      <c r="C20" s="121" t="s">
        <v>65</v>
      </c>
      <c r="D20" s="181"/>
      <c r="E20" s="182">
        <v>2.1262757960000007</v>
      </c>
      <c r="F20" s="183">
        <v>6.3888615500000009E-2</v>
      </c>
      <c r="G20" s="183">
        <v>1.2455631209999982</v>
      </c>
      <c r="H20" s="183" t="s">
        <v>390</v>
      </c>
      <c r="I20" s="183">
        <v>0.10647946500000002</v>
      </c>
      <c r="J20" s="183">
        <v>0.16300459500000003</v>
      </c>
      <c r="K20" s="183">
        <v>0.19376506199999996</v>
      </c>
      <c r="L20" s="183">
        <v>1.1817673454429015E-3</v>
      </c>
      <c r="M20" s="183">
        <v>0.92346906399999984</v>
      </c>
      <c r="N20" s="183">
        <v>1.3971330828532995E-2</v>
      </c>
      <c r="O20" s="183">
        <v>2.1236069360747664E-3</v>
      </c>
      <c r="P20" s="183">
        <v>1.7335549353573489E-2</v>
      </c>
      <c r="Q20" s="183">
        <v>6.9994147810197574E-3</v>
      </c>
      <c r="R20" s="183">
        <v>3.9399678185579497E-2</v>
      </c>
      <c r="S20" s="183">
        <v>1.2853423560312428E-2</v>
      </c>
      <c r="T20" s="183">
        <v>7.9739958428501817E-2</v>
      </c>
      <c r="U20" s="183">
        <v>0.17062636357098998</v>
      </c>
      <c r="V20" s="183">
        <v>6.3120485375862165E-2</v>
      </c>
      <c r="W20" s="183">
        <v>5.1467505465691482E-2</v>
      </c>
      <c r="X20" s="183">
        <v>1.3168573327349627E-4</v>
      </c>
      <c r="Y20" s="183">
        <v>3.4323931483305861E-4</v>
      </c>
      <c r="Z20" s="183">
        <v>1.6588064820673314E-4</v>
      </c>
      <c r="AA20" s="183">
        <v>9.8457196422273475E-5</v>
      </c>
      <c r="AB20" s="183">
        <v>7.3926289273556144E-4</v>
      </c>
      <c r="AC20" s="183">
        <v>3.6102676933713183E-2</v>
      </c>
      <c r="AD20" s="183">
        <v>9.7182051488047955E-3</v>
      </c>
      <c r="AE20" s="184"/>
      <c r="AF20" s="183">
        <v>905.63904159000015</v>
      </c>
      <c r="AG20" s="186">
        <v>4019.1253230000002</v>
      </c>
      <c r="AH20" s="183">
        <v>3725.5038101950008</v>
      </c>
      <c r="AI20" s="183">
        <v>14096.721999000001</v>
      </c>
      <c r="AJ20" s="186" t="s">
        <v>391</v>
      </c>
      <c r="AK20" s="185" t="s">
        <v>391</v>
      </c>
      <c r="AL20" s="160" t="s">
        <v>49</v>
      </c>
    </row>
    <row r="21" spans="1:39" s="2" customFormat="1" ht="24.75" customHeight="1" thickBot="1" x14ac:dyDescent="0.3">
      <c r="A21" s="120" t="s">
        <v>53</v>
      </c>
      <c r="B21" s="120" t="s">
        <v>66</v>
      </c>
      <c r="C21" s="121" t="s">
        <v>67</v>
      </c>
      <c r="D21" s="181"/>
      <c r="E21" s="182">
        <v>0.9917516609999999</v>
      </c>
      <c r="F21" s="183">
        <v>0.11443030700000038</v>
      </c>
      <c r="G21" s="183">
        <v>1.9132055819999858</v>
      </c>
      <c r="H21" s="183">
        <v>1.6360115979839997E-3</v>
      </c>
      <c r="I21" s="183">
        <v>9.1915600000000458E-2</v>
      </c>
      <c r="J21" s="183">
        <v>0.13016269000000041</v>
      </c>
      <c r="K21" s="183">
        <v>0.1797673220000017</v>
      </c>
      <c r="L21" s="183">
        <v>4.5349801880370452E-3</v>
      </c>
      <c r="M21" s="183">
        <v>1.0292902769999979</v>
      </c>
      <c r="N21" s="183">
        <v>4.1791343933844434E-2</v>
      </c>
      <c r="O21" s="183">
        <v>3.2368432574376637E-3</v>
      </c>
      <c r="P21" s="183">
        <v>5.981572581982628E-3</v>
      </c>
      <c r="Q21" s="183">
        <v>3.5070130459412631E-2</v>
      </c>
      <c r="R21" s="183">
        <v>3.420468994975203E-2</v>
      </c>
      <c r="S21" s="183">
        <v>4.0660661747620196E-2</v>
      </c>
      <c r="T21" s="183">
        <v>0.26284080709645713</v>
      </c>
      <c r="U21" s="183">
        <v>6.9937032579824171E-2</v>
      </c>
      <c r="V21" s="183">
        <v>0.13191638240951334</v>
      </c>
      <c r="W21" s="183">
        <v>2.4936757271622076E-2</v>
      </c>
      <c r="X21" s="183">
        <v>6.7888702919556825E-4</v>
      </c>
      <c r="Y21" s="183">
        <v>1.1035732210552889E-3</v>
      </c>
      <c r="Z21" s="183">
        <v>5.1640923039907179E-4</v>
      </c>
      <c r="AA21" s="183">
        <v>4.1088967182314264E-4</v>
      </c>
      <c r="AB21" s="183">
        <v>2.7097591524730719E-3</v>
      </c>
      <c r="AC21" s="183">
        <v>1.5041379773055204E-2</v>
      </c>
      <c r="AD21" s="183">
        <v>6.3364445941710961E-3</v>
      </c>
      <c r="AE21" s="184"/>
      <c r="AF21" s="183">
        <v>813.91407573000015</v>
      </c>
      <c r="AG21" s="183">
        <v>2304.0910546600003</v>
      </c>
      <c r="AH21" s="183">
        <v>11765.385260469993</v>
      </c>
      <c r="AI21" s="183">
        <v>204.50144974799997</v>
      </c>
      <c r="AJ21" s="186" t="s">
        <v>391</v>
      </c>
      <c r="AK21" s="185" t="s">
        <v>391</v>
      </c>
      <c r="AL21" s="160" t="s">
        <v>49</v>
      </c>
    </row>
    <row r="22" spans="1:39" s="2" customFormat="1" ht="24.75" customHeight="1" thickBot="1" x14ac:dyDescent="0.3">
      <c r="A22" s="120" t="s">
        <v>53</v>
      </c>
      <c r="B22" s="123" t="s">
        <v>68</v>
      </c>
      <c r="C22" s="121" t="s">
        <v>69</v>
      </c>
      <c r="D22" s="181"/>
      <c r="E22" s="182">
        <v>9.8800739335299976</v>
      </c>
      <c r="F22" s="183">
        <v>0.27914300879999893</v>
      </c>
      <c r="G22" s="183">
        <v>3.5576217369999972</v>
      </c>
      <c r="H22" s="183">
        <v>0.11009599999999999</v>
      </c>
      <c r="I22" s="183">
        <v>0.38323921100000002</v>
      </c>
      <c r="J22" s="183">
        <v>0.52598218400000007</v>
      </c>
      <c r="K22" s="183">
        <v>0.63822844599999939</v>
      </c>
      <c r="L22" s="183">
        <v>9.6096688882327565E-3</v>
      </c>
      <c r="M22" s="183">
        <v>9.7920933330000004</v>
      </c>
      <c r="N22" s="183">
        <v>0.22202687758759773</v>
      </c>
      <c r="O22" s="183">
        <v>1.8252333354512616E-2</v>
      </c>
      <c r="P22" s="183">
        <v>0.21705753498291508</v>
      </c>
      <c r="Q22" s="183">
        <v>7.7771456386021495E-2</v>
      </c>
      <c r="R22" s="183">
        <v>0.20702155351641821</v>
      </c>
      <c r="S22" s="183">
        <v>0.3352329184416884</v>
      </c>
      <c r="T22" s="183">
        <v>0.16447661720918072</v>
      </c>
      <c r="U22" s="183">
        <v>7.5613830697170217E-2</v>
      </c>
      <c r="V22" s="183">
        <v>1.4249167617035634</v>
      </c>
      <c r="W22" s="183">
        <v>0.20492135260227751</v>
      </c>
      <c r="X22" s="183">
        <v>7.1486606313679959E-4</v>
      </c>
      <c r="Y22" s="183">
        <v>1.370815583295054E-3</v>
      </c>
      <c r="Z22" s="183">
        <v>5.7232602696545023E-4</v>
      </c>
      <c r="AA22" s="183">
        <v>4.1726032412766939E-4</v>
      </c>
      <c r="AB22" s="183">
        <v>3.0752679975249728E-3</v>
      </c>
      <c r="AC22" s="183">
        <v>1.6517617692685439E-2</v>
      </c>
      <c r="AD22" s="183">
        <v>1.1305166600426519E-2</v>
      </c>
      <c r="AE22" s="184"/>
      <c r="AF22" s="183">
        <v>2349.2281129550001</v>
      </c>
      <c r="AG22" s="183">
        <v>8049.3005824540005</v>
      </c>
      <c r="AH22" s="183">
        <v>20257.158083753013</v>
      </c>
      <c r="AI22" s="183">
        <v>286.66133552000008</v>
      </c>
      <c r="AJ22" s="183">
        <v>3698.9464951899995</v>
      </c>
      <c r="AK22" s="185" t="s">
        <v>391</v>
      </c>
      <c r="AL22" s="160" t="s">
        <v>49</v>
      </c>
    </row>
    <row r="23" spans="1:39" s="2" customFormat="1" ht="24.75" customHeight="1" thickBot="1" x14ac:dyDescent="0.3">
      <c r="A23" s="120" t="s">
        <v>70</v>
      </c>
      <c r="B23" s="123" t="s">
        <v>393</v>
      </c>
      <c r="C23" s="121" t="s">
        <v>394</v>
      </c>
      <c r="E23" s="183">
        <v>1.1668608</v>
      </c>
      <c r="F23" s="183">
        <v>9.7075199999999986E-2</v>
      </c>
      <c r="G23" s="183">
        <v>1.2800000000000001E-3</v>
      </c>
      <c r="H23" s="183">
        <v>5.1199999999999998E-4</v>
      </c>
      <c r="I23" s="183">
        <v>6.2950400000000004E-2</v>
      </c>
      <c r="J23" s="183">
        <v>6.2950400000000004E-2</v>
      </c>
      <c r="K23" s="183">
        <v>6.2950400000000004E-2</v>
      </c>
      <c r="L23" s="183">
        <v>5.0227200000000007E-2</v>
      </c>
      <c r="M23" s="183">
        <v>0.44477440000000001</v>
      </c>
      <c r="N23" s="183">
        <v>2.4000000000000001E-5</v>
      </c>
      <c r="O23" s="183">
        <v>6.4000000000000005E-4</v>
      </c>
      <c r="P23" s="183">
        <v>3.392E-4</v>
      </c>
      <c r="Q23" s="183">
        <v>6.4000000000000006E-6</v>
      </c>
      <c r="R23" s="183">
        <v>3.2000000000000002E-3</v>
      </c>
      <c r="S23" s="183">
        <v>0.10879999999999999</v>
      </c>
      <c r="T23" s="183">
        <v>4.4799999999999996E-3</v>
      </c>
      <c r="U23" s="183">
        <v>6.4000000000000005E-4</v>
      </c>
      <c r="V23" s="183">
        <v>6.4000000000000001E-2</v>
      </c>
      <c r="W23" s="183" t="s">
        <v>390</v>
      </c>
      <c r="X23" s="183">
        <v>1.92E-3</v>
      </c>
      <c r="Y23" s="183">
        <v>3.1999999999999997E-3</v>
      </c>
      <c r="Z23" s="183">
        <v>2.2015999999999997E-3</v>
      </c>
      <c r="AA23" s="183">
        <v>1.3568E-3</v>
      </c>
      <c r="AB23" s="183">
        <v>8.6783999999999993E-3</v>
      </c>
      <c r="AC23" s="183" t="s">
        <v>391</v>
      </c>
      <c r="AD23" s="183" t="s">
        <v>391</v>
      </c>
      <c r="AE23" s="184"/>
      <c r="AF23" s="183">
        <v>2062.848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2.698354386999994</v>
      </c>
      <c r="F24" s="182">
        <v>0.88108740058694668</v>
      </c>
      <c r="G24" s="182">
        <v>1.4892609779999686</v>
      </c>
      <c r="H24" s="183">
        <v>3.1800000000000001E-3</v>
      </c>
      <c r="I24" s="182">
        <v>0.34162794199998092</v>
      </c>
      <c r="J24" s="182">
        <v>0.46816509199998135</v>
      </c>
      <c r="K24" s="182">
        <v>0.63700168199997964</v>
      </c>
      <c r="L24" s="182">
        <v>1.8632996929758758E-2</v>
      </c>
      <c r="M24" s="182">
        <v>3.0539645499999635</v>
      </c>
      <c r="N24" s="182">
        <v>0.10828595058812213</v>
      </c>
      <c r="O24" s="182">
        <v>2.4273706591040976E-2</v>
      </c>
      <c r="P24" s="182">
        <v>9.0237170722905595E-3</v>
      </c>
      <c r="Q24" s="182">
        <v>6.1652176677643028E-2</v>
      </c>
      <c r="R24" s="182">
        <v>8.0487850280738293E-2</v>
      </c>
      <c r="S24" s="182">
        <v>7.6262065191012543E-2</v>
      </c>
      <c r="T24" s="182">
        <v>0.1992797941923195</v>
      </c>
      <c r="U24" s="182">
        <v>3.4952952570581383E-2</v>
      </c>
      <c r="V24" s="182">
        <v>0.94674224343007418</v>
      </c>
      <c r="W24" s="182">
        <v>0.22123841178579942</v>
      </c>
      <c r="X24" s="182">
        <v>1.7065896803988859E-2</v>
      </c>
      <c r="Y24" s="182">
        <v>2.7455586140267781E-2</v>
      </c>
      <c r="Z24" s="182">
        <v>8.9496248379883972E-3</v>
      </c>
      <c r="AA24" s="182">
        <v>7.1096045706661717E-3</v>
      </c>
      <c r="AB24" s="183">
        <v>6.0580712352911209E-2</v>
      </c>
      <c r="AC24" s="182">
        <v>2.8899939678485257E-2</v>
      </c>
      <c r="AD24" s="182">
        <v>1.1102406069518676E-2</v>
      </c>
      <c r="AE24" s="184"/>
      <c r="AF24" s="183">
        <v>589.71376990699991</v>
      </c>
      <c r="AG24" s="186">
        <v>1628.4569831000001</v>
      </c>
      <c r="AH24" s="183">
        <v>19016.035402117537</v>
      </c>
      <c r="AI24" s="183">
        <v>4993.5801546460007</v>
      </c>
      <c r="AJ24" s="186" t="s">
        <v>391</v>
      </c>
      <c r="AK24" s="185" t="s">
        <v>391</v>
      </c>
      <c r="AL24" s="160" t="s">
        <v>49</v>
      </c>
    </row>
    <row r="25" spans="1:39" s="2" customFormat="1" ht="24.75" customHeight="1" thickBot="1" x14ac:dyDescent="0.3">
      <c r="A25" s="120" t="s">
        <v>73</v>
      </c>
      <c r="B25" s="123" t="s">
        <v>74</v>
      </c>
      <c r="C25" s="125" t="s">
        <v>75</v>
      </c>
      <c r="D25" s="181"/>
      <c r="E25" s="182">
        <v>0.58088884811095909</v>
      </c>
      <c r="F25" s="182">
        <v>6.7475925523263036E-2</v>
      </c>
      <c r="G25" s="182">
        <v>3.7273242156763697E-2</v>
      </c>
      <c r="H25" s="182" t="s">
        <v>390</v>
      </c>
      <c r="I25" s="182">
        <v>5.0692430181540141E-3</v>
      </c>
      <c r="J25" s="182">
        <v>5.0692430181540141E-3</v>
      </c>
      <c r="K25" s="182">
        <v>5.0692430181540141E-3</v>
      </c>
      <c r="L25" s="182">
        <v>2.4332366487139268E-3</v>
      </c>
      <c r="M25" s="182">
        <v>0.39781814512152858</v>
      </c>
      <c r="N25" s="182" t="s">
        <v>390</v>
      </c>
      <c r="O25" s="182">
        <v>3.860442762409265E-4</v>
      </c>
      <c r="P25" s="182">
        <v>2.3517639816975983E-4</v>
      </c>
      <c r="Q25" s="182">
        <v>4.4372905315049023E-6</v>
      </c>
      <c r="R25" s="182">
        <v>1.3311871594514706E-3</v>
      </c>
      <c r="S25" s="182">
        <v>9.4070559267903932E-4</v>
      </c>
      <c r="T25" s="182">
        <v>3.9048156677243143E-4</v>
      </c>
      <c r="U25" s="182">
        <v>4.4372905315049023E-6</v>
      </c>
      <c r="V25" s="182">
        <v>7.7120109437555207E-2</v>
      </c>
      <c r="W25" s="182" t="s">
        <v>390</v>
      </c>
      <c r="X25" s="182">
        <v>2.2630181710675001E-4</v>
      </c>
      <c r="Y25" s="182">
        <v>1.3666854837035101E-3</v>
      </c>
      <c r="Z25" s="182">
        <v>1.5264279428376865E-3</v>
      </c>
      <c r="AA25" s="182">
        <v>3.5054595198888726E-4</v>
      </c>
      <c r="AB25" s="183">
        <v>3.4699611956368341E-3</v>
      </c>
      <c r="AC25" s="183" t="s">
        <v>391</v>
      </c>
      <c r="AD25" s="183" t="s">
        <v>391</v>
      </c>
      <c r="AE25" s="184"/>
      <c r="AF25" s="183">
        <v>1943.0895237459968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7.3863275120577568E-2</v>
      </c>
      <c r="F26" s="183">
        <v>4.1989426310074449E-2</v>
      </c>
      <c r="G26" s="183">
        <v>6.7783817938441683E-3</v>
      </c>
      <c r="H26" s="183" t="s">
        <v>390</v>
      </c>
      <c r="I26" s="183">
        <v>5.160364094597596E-4</v>
      </c>
      <c r="J26" s="183">
        <v>5.160364094597596E-4</v>
      </c>
      <c r="K26" s="183">
        <v>5.160364094597596E-4</v>
      </c>
      <c r="L26" s="183">
        <v>7.7405461418963932E-5</v>
      </c>
      <c r="M26" s="183">
        <v>1.541840957513001</v>
      </c>
      <c r="N26" s="183">
        <v>3.0463981289851452</v>
      </c>
      <c r="O26" s="183">
        <v>7.2644287362803493E-5</v>
      </c>
      <c r="P26" s="183">
        <v>4.7872691386428786E-5</v>
      </c>
      <c r="Q26" s="183">
        <v>1.1350314861798113E-6</v>
      </c>
      <c r="R26" s="183">
        <v>2.1425745610373644E-4</v>
      </c>
      <c r="S26" s="183">
        <v>2.0377474292681636E-4</v>
      </c>
      <c r="T26" s="183">
        <v>7.7020923991218354E-5</v>
      </c>
      <c r="U26" s="183">
        <v>9.644206892200723E-7</v>
      </c>
      <c r="V26" s="183">
        <v>1.452151181456348E-2</v>
      </c>
      <c r="W26" s="183" t="s">
        <v>390</v>
      </c>
      <c r="X26" s="183">
        <v>4.1166747693115936E-5</v>
      </c>
      <c r="Y26" s="183">
        <v>2.0542357431240234E-4</v>
      </c>
      <c r="Z26" s="183">
        <v>2.2103430986483415E-4</v>
      </c>
      <c r="AA26" s="183">
        <v>6.4417089458163713E-5</v>
      </c>
      <c r="AB26" s="183">
        <v>5.3204172132851615E-4</v>
      </c>
      <c r="AC26" s="183" t="s">
        <v>391</v>
      </c>
      <c r="AD26" s="183" t="s">
        <v>391</v>
      </c>
      <c r="AE26" s="184"/>
      <c r="AF26" s="183">
        <v>344.5556762538269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36.665421047885403</v>
      </c>
      <c r="F27" s="183">
        <v>18.518469480348781</v>
      </c>
      <c r="G27" s="183">
        <v>7.1340458487426761E-2</v>
      </c>
      <c r="H27" s="183">
        <v>1.6680647237384352</v>
      </c>
      <c r="I27" s="183">
        <v>1.479226498905782</v>
      </c>
      <c r="J27" s="183">
        <v>1.479226498905782</v>
      </c>
      <c r="K27" s="183">
        <v>1.479226498905782</v>
      </c>
      <c r="L27" s="183">
        <v>1.0996722603625086</v>
      </c>
      <c r="M27" s="183">
        <v>178.13737194391587</v>
      </c>
      <c r="N27" s="183">
        <v>0.89140234641874116</v>
      </c>
      <c r="O27" s="183">
        <v>4.3959044555372549E-4</v>
      </c>
      <c r="P27" s="183">
        <v>2.3284978950765024E-2</v>
      </c>
      <c r="Q27" s="183">
        <v>6.9268802488401207E-4</v>
      </c>
      <c r="R27" s="183">
        <v>2.3071851800240732E-2</v>
      </c>
      <c r="S27" s="183">
        <v>1.5985116274235375E-2</v>
      </c>
      <c r="T27" s="183">
        <v>4.5557547755664908E-3</v>
      </c>
      <c r="U27" s="183">
        <v>5.0619515866057293E-4</v>
      </c>
      <c r="V27" s="183">
        <v>8.552034257219987E-2</v>
      </c>
      <c r="W27" s="183">
        <v>1.9479785999999999</v>
      </c>
      <c r="X27" s="183">
        <v>5.0400653891E-2</v>
      </c>
      <c r="Y27" s="183">
        <v>5.8274139083000005E-2</v>
      </c>
      <c r="Z27" s="183">
        <v>4.3157273294000001E-2</v>
      </c>
      <c r="AA27" s="183">
        <v>5.2226675213799999E-2</v>
      </c>
      <c r="AB27" s="183">
        <v>0.2040587414818</v>
      </c>
      <c r="AC27" s="183">
        <v>1.9479785999999999E-3</v>
      </c>
      <c r="AD27" s="183">
        <v>3.9172080000000003E-4</v>
      </c>
      <c r="AE27" s="184"/>
      <c r="AF27" s="183">
        <v>136707.81955805799</v>
      </c>
      <c r="AG27" s="186" t="s">
        <v>391</v>
      </c>
      <c r="AH27" s="183">
        <v>62.598042071099997</v>
      </c>
      <c r="AI27" s="183">
        <v>4369.5424986681001</v>
      </c>
      <c r="AJ27" s="186" t="s">
        <v>391</v>
      </c>
      <c r="AK27" s="185" t="s">
        <v>391</v>
      </c>
      <c r="AL27" s="160" t="s">
        <v>49</v>
      </c>
    </row>
    <row r="28" spans="1:39" s="2" customFormat="1" ht="24.75" customHeight="1" thickBot="1" x14ac:dyDescent="0.3">
      <c r="A28" s="120" t="s">
        <v>78</v>
      </c>
      <c r="B28" s="120" t="s">
        <v>81</v>
      </c>
      <c r="C28" s="121" t="s">
        <v>82</v>
      </c>
      <c r="D28" s="181"/>
      <c r="E28" s="182">
        <v>11.596446781667829</v>
      </c>
      <c r="F28" s="183">
        <v>1.5287575215632485</v>
      </c>
      <c r="G28" s="183">
        <v>1.9290880020626469E-2</v>
      </c>
      <c r="H28" s="183">
        <v>6.7497905638600045E-2</v>
      </c>
      <c r="I28" s="183">
        <v>0.77904500519685971</v>
      </c>
      <c r="J28" s="183">
        <v>0.77904500519685971</v>
      </c>
      <c r="K28" s="183">
        <v>0.77904500519685971</v>
      </c>
      <c r="L28" s="183">
        <v>0.62606297037883896</v>
      </c>
      <c r="M28" s="183">
        <v>10.169895618914389</v>
      </c>
      <c r="N28" s="183">
        <v>6.1602775712457369E-2</v>
      </c>
      <c r="O28" s="183">
        <v>6.7442454258944759E-5</v>
      </c>
      <c r="P28" s="183">
        <v>5.5476289674999272E-3</v>
      </c>
      <c r="Q28" s="183">
        <v>1.2207473904630377E-4</v>
      </c>
      <c r="R28" s="183">
        <v>7.9168002803913645E-3</v>
      </c>
      <c r="S28" s="183">
        <v>5.3441787722195173E-3</v>
      </c>
      <c r="T28" s="183">
        <v>4.6192235910956497E-4</v>
      </c>
      <c r="U28" s="183">
        <v>1.0926456957471809E-4</v>
      </c>
      <c r="V28" s="183">
        <v>1.9283317439301683E-2</v>
      </c>
      <c r="W28" s="183">
        <v>0.62313549999999995</v>
      </c>
      <c r="X28" s="183">
        <v>1.83312682559E-2</v>
      </c>
      <c r="Y28" s="183">
        <v>2.0574032091200001E-2</v>
      </c>
      <c r="Z28" s="183">
        <v>1.6077136271099999E-2</v>
      </c>
      <c r="AA28" s="183">
        <v>1.7251538809100003E-2</v>
      </c>
      <c r="AB28" s="183">
        <v>7.2233975427300007E-2</v>
      </c>
      <c r="AC28" s="183">
        <v>6.2313579999999998E-4</v>
      </c>
      <c r="AD28" s="183">
        <v>1.2540850000000001E-4</v>
      </c>
      <c r="AE28" s="184"/>
      <c r="AF28" s="183">
        <v>39812.405812661003</v>
      </c>
      <c r="AG28" s="186" t="s">
        <v>391</v>
      </c>
      <c r="AH28" s="183" t="s">
        <v>391</v>
      </c>
      <c r="AI28" s="183">
        <v>1479.5468442041999</v>
      </c>
      <c r="AJ28" s="186" t="s">
        <v>391</v>
      </c>
      <c r="AK28" s="185" t="s">
        <v>391</v>
      </c>
      <c r="AL28" s="160" t="s">
        <v>49</v>
      </c>
    </row>
    <row r="29" spans="1:39" s="2" customFormat="1" ht="24.75" customHeight="1" thickBot="1" x14ac:dyDescent="0.3">
      <c r="A29" s="120" t="s">
        <v>78</v>
      </c>
      <c r="B29" s="120" t="s">
        <v>83</v>
      </c>
      <c r="C29" s="121" t="s">
        <v>84</v>
      </c>
      <c r="D29" s="181"/>
      <c r="E29" s="182">
        <v>37.479797943125782</v>
      </c>
      <c r="F29" s="183">
        <v>1.7060739613000893</v>
      </c>
      <c r="G29" s="183">
        <v>2.8646751084178145E-2</v>
      </c>
      <c r="H29" s="183">
        <v>2.5998015093816901E-2</v>
      </c>
      <c r="I29" s="183">
        <v>0.78329352349680881</v>
      </c>
      <c r="J29" s="183">
        <v>0.78329352349680881</v>
      </c>
      <c r="K29" s="183">
        <v>0.78329352349680881</v>
      </c>
      <c r="L29" s="183">
        <v>0.49179413631429453</v>
      </c>
      <c r="M29" s="183">
        <v>9.1642926428024243</v>
      </c>
      <c r="N29" s="183">
        <v>1.8049160602210358E-3</v>
      </c>
      <c r="O29" s="183">
        <v>7.1959161470266445E-5</v>
      </c>
      <c r="P29" s="183">
        <v>7.5991474691964834E-3</v>
      </c>
      <c r="Q29" s="183">
        <v>1.4369013376731886E-4</v>
      </c>
      <c r="R29" s="183">
        <v>1.2169849048965006E-2</v>
      </c>
      <c r="S29" s="183">
        <v>8.1615857889122088E-3</v>
      </c>
      <c r="T29" s="183">
        <v>2.9125948347927597E-4</v>
      </c>
      <c r="U29" s="183">
        <v>1.4346194459410487E-4</v>
      </c>
      <c r="V29" s="183">
        <v>2.5816304351742422E-2</v>
      </c>
      <c r="W29" s="183">
        <v>0.44266349999999999</v>
      </c>
      <c r="X29" s="183">
        <v>6.6076280468000004E-3</v>
      </c>
      <c r="Y29" s="183">
        <v>4.0012858726899997E-2</v>
      </c>
      <c r="Z29" s="183">
        <v>4.4711616449E-2</v>
      </c>
      <c r="AA29" s="183">
        <v>1.0278532517E-2</v>
      </c>
      <c r="AB29" s="183">
        <v>0.1016106357397</v>
      </c>
      <c r="AC29" s="183">
        <v>3.8792330000000003E-4</v>
      </c>
      <c r="AD29" s="183">
        <v>8.3872699999999994E-5</v>
      </c>
      <c r="AE29" s="184"/>
      <c r="AF29" s="183">
        <v>58924.557254946798</v>
      </c>
      <c r="AG29" s="186" t="s">
        <v>391</v>
      </c>
      <c r="AH29" s="183">
        <v>230.536217929</v>
      </c>
      <c r="AI29" s="183">
        <v>2266.8552007163998</v>
      </c>
      <c r="AJ29" s="186" t="s">
        <v>391</v>
      </c>
      <c r="AK29" s="185" t="s">
        <v>391</v>
      </c>
      <c r="AL29" s="160" t="s">
        <v>49</v>
      </c>
    </row>
    <row r="30" spans="1:39" s="2" customFormat="1" ht="24.75" customHeight="1" thickBot="1" x14ac:dyDescent="0.3">
      <c r="A30" s="120" t="s">
        <v>78</v>
      </c>
      <c r="B30" s="120" t="s">
        <v>85</v>
      </c>
      <c r="C30" s="121" t="s">
        <v>86</v>
      </c>
      <c r="D30" s="181"/>
      <c r="E30" s="182">
        <v>0.1958649442449503</v>
      </c>
      <c r="F30" s="183">
        <v>0.65481844727108518</v>
      </c>
      <c r="G30" s="183">
        <v>4.8104405897892946E-4</v>
      </c>
      <c r="H30" s="183">
        <v>1.380538382672982E-3</v>
      </c>
      <c r="I30" s="183">
        <v>1.4235493115130711E-2</v>
      </c>
      <c r="J30" s="183">
        <v>1.4235493115130711E-2</v>
      </c>
      <c r="K30" s="183">
        <v>1.4235493115130711E-2</v>
      </c>
      <c r="L30" s="183">
        <v>2.549191574454292E-3</v>
      </c>
      <c r="M30" s="183">
        <v>7.4838441053774583</v>
      </c>
      <c r="N30" s="183">
        <v>1.1450312230938934E-2</v>
      </c>
      <c r="O30" s="183">
        <v>7.9957321234704066E-6</v>
      </c>
      <c r="P30" s="183">
        <v>2.0898593369709744E-4</v>
      </c>
      <c r="Q30" s="183">
        <v>7.1998825341700121E-6</v>
      </c>
      <c r="R30" s="183">
        <v>1.651640206300857E-4</v>
      </c>
      <c r="S30" s="183">
        <v>6.5380403090158469E-4</v>
      </c>
      <c r="T30" s="183">
        <v>7.7513237459090166E-5</v>
      </c>
      <c r="U30" s="183">
        <v>7.9856542317279818E-6</v>
      </c>
      <c r="V30" s="183">
        <v>1.1081853316657817E-3</v>
      </c>
      <c r="W30" s="183">
        <v>1.9212300000000002E-2</v>
      </c>
      <c r="X30" s="183">
        <v>2.7001394890000002E-4</v>
      </c>
      <c r="Y30" s="183">
        <v>4.1298586300000001E-4</v>
      </c>
      <c r="Z30" s="183">
        <v>1.9074238390000002E-4</v>
      </c>
      <c r="AA30" s="183">
        <v>4.7088139900000001E-4</v>
      </c>
      <c r="AB30" s="183">
        <v>1.3446235948000001E-3</v>
      </c>
      <c r="AC30" s="183">
        <v>1.9212299999999999E-5</v>
      </c>
      <c r="AD30" s="183">
        <v>1.19389E-5</v>
      </c>
      <c r="AE30" s="184"/>
      <c r="AF30" s="183">
        <v>1014.4938095419</v>
      </c>
      <c r="AG30" s="186" t="s">
        <v>391</v>
      </c>
      <c r="AH30" s="186" t="s">
        <v>391</v>
      </c>
      <c r="AI30" s="183">
        <v>29.1838202277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7.0488141436127334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320.77192786929999</v>
      </c>
      <c r="AG31" s="186" t="s">
        <v>391</v>
      </c>
      <c r="AH31" s="186" t="s">
        <v>391</v>
      </c>
      <c r="AI31" s="186">
        <v>9.2176013832999999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0.9363992573589609</v>
      </c>
      <c r="J32" s="183">
        <v>1.8362396975420139</v>
      </c>
      <c r="K32" s="183">
        <v>2.3137325941591538</v>
      </c>
      <c r="L32" s="183">
        <v>0.20439261875160428</v>
      </c>
      <c r="M32" s="188" t="s">
        <v>391</v>
      </c>
      <c r="N32" s="183">
        <v>7.3582928092306634</v>
      </c>
      <c r="O32" s="183">
        <v>3.1741918183399109E-2</v>
      </c>
      <c r="P32" s="183" t="s">
        <v>390</v>
      </c>
      <c r="Q32" s="183">
        <v>8.3891154870076812E-2</v>
      </c>
      <c r="R32" s="183">
        <v>2.7515561057452018</v>
      </c>
      <c r="S32" s="183">
        <v>60.455829430930216</v>
      </c>
      <c r="T32" s="183">
        <v>0.41944597799936179</v>
      </c>
      <c r="U32" s="183">
        <v>4.6274651883183054E-2</v>
      </c>
      <c r="V32" s="183">
        <v>18.664541197557494</v>
      </c>
      <c r="W32" s="183" t="s">
        <v>390</v>
      </c>
      <c r="X32" s="183">
        <v>5.8260440464863493E-4</v>
      </c>
      <c r="Y32" s="183">
        <v>3.3066736480057656E-4</v>
      </c>
      <c r="Z32" s="183">
        <v>4.8812801470561303E-4</v>
      </c>
      <c r="AA32" s="183" t="s">
        <v>390</v>
      </c>
      <c r="AB32" s="183">
        <v>1.4013997841548246E-3</v>
      </c>
      <c r="AC32" s="183" t="s">
        <v>391</v>
      </c>
      <c r="AD32" s="183" t="s">
        <v>390</v>
      </c>
      <c r="AE32" s="184"/>
      <c r="AF32" s="185" t="s">
        <v>391</v>
      </c>
      <c r="AG32" s="185" t="s">
        <v>391</v>
      </c>
      <c r="AH32" s="185" t="s">
        <v>391</v>
      </c>
      <c r="AI32" s="185" t="s">
        <v>391</v>
      </c>
      <c r="AJ32" s="185" t="s">
        <v>391</v>
      </c>
      <c r="AK32" s="183">
        <v>74015.12874025054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0.42714015365668589</v>
      </c>
      <c r="J33" s="183">
        <v>0.79100028454941906</v>
      </c>
      <c r="K33" s="183">
        <v>1.5820005690988381</v>
      </c>
      <c r="L33" s="183">
        <v>1.6769206032447671E-2</v>
      </c>
      <c r="M33" s="188" t="s">
        <v>391</v>
      </c>
      <c r="N33" s="183">
        <v>7.2811919576131034E-2</v>
      </c>
      <c r="O33" s="183" t="s">
        <v>390</v>
      </c>
      <c r="P33" s="183" t="s">
        <v>390</v>
      </c>
      <c r="Q33" s="183" t="s">
        <v>390</v>
      </c>
      <c r="R33" s="183">
        <v>3.0868952485685164E-2</v>
      </c>
      <c r="S33" s="183">
        <v>1.2542385272686267E-2</v>
      </c>
      <c r="T33" s="183">
        <v>2.2072761546167108E-2</v>
      </c>
      <c r="U33" s="183" t="s">
        <v>390</v>
      </c>
      <c r="V33" s="183">
        <v>0.11475488666657691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74015.12874025054</v>
      </c>
      <c r="AL33" s="160" t="s">
        <v>386</v>
      </c>
    </row>
    <row r="34" spans="1:256" s="2" customFormat="1" ht="24.75" customHeight="1" thickBot="1" x14ac:dyDescent="0.3">
      <c r="A34" s="120" t="s">
        <v>70</v>
      </c>
      <c r="B34" s="120" t="s">
        <v>93</v>
      </c>
      <c r="C34" s="121" t="s">
        <v>94</v>
      </c>
      <c r="D34" s="181"/>
      <c r="E34" s="182">
        <v>4.7451614398815689</v>
      </c>
      <c r="F34" s="183">
        <v>0.45062586376206809</v>
      </c>
      <c r="G34" s="183">
        <v>1.9000124730999999E-3</v>
      </c>
      <c r="H34" s="183">
        <v>9.5000005543599997E-4</v>
      </c>
      <c r="I34" s="183">
        <v>9.9172297858119207E-2</v>
      </c>
      <c r="J34" s="183">
        <v>0.10867229798285021</v>
      </c>
      <c r="K34" s="183">
        <v>0.15495779320079253</v>
      </c>
      <c r="L34" s="183">
        <v>6.4461992730502779E-2</v>
      </c>
      <c r="M34" s="183">
        <v>1.3233660456860952</v>
      </c>
      <c r="N34" s="183">
        <v>3.8001857106000002E-5</v>
      </c>
      <c r="O34" s="183">
        <v>1.6150002494619999E-4</v>
      </c>
      <c r="P34" s="183">
        <v>5.0350010948609992E-4</v>
      </c>
      <c r="Q34" s="183">
        <v>9.5000554360000004E-6</v>
      </c>
      <c r="R34" s="183">
        <v>4.7500001870964996E-3</v>
      </c>
      <c r="S34" s="183">
        <v>0.1615000002425325</v>
      </c>
      <c r="T34" s="183">
        <v>6.6500001801669999E-3</v>
      </c>
      <c r="U34" s="183">
        <v>9.5000002494619994E-4</v>
      </c>
      <c r="V34" s="183">
        <v>9.5000002771799999E-2</v>
      </c>
      <c r="W34" s="183" t="s">
        <v>390</v>
      </c>
      <c r="X34" s="183">
        <v>2.8500006305845001E-3</v>
      </c>
      <c r="Y34" s="183">
        <v>4.7500008162951E-3</v>
      </c>
      <c r="Z34" s="183">
        <v>3.5340003284582999E-3</v>
      </c>
      <c r="AA34" s="183">
        <v>8.1700025639149995E-4</v>
      </c>
      <c r="AB34" s="183">
        <v>1.1951002031729399E-2</v>
      </c>
      <c r="AC34" s="183" t="s">
        <v>391</v>
      </c>
      <c r="AD34" s="183" t="s">
        <v>391</v>
      </c>
      <c r="AE34" s="184"/>
      <c r="AF34" s="183">
        <v>4082.72</v>
      </c>
      <c r="AG34" s="186">
        <v>13.859</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2.1349999965E-6</v>
      </c>
      <c r="AD36" s="183">
        <v>1.0166666499999999E-6</v>
      </c>
      <c r="AE36" s="184"/>
      <c r="AF36" s="183">
        <v>214.88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0.37043975200000001</v>
      </c>
      <c r="F37" s="182">
        <v>4.8768000000000006E-3</v>
      </c>
      <c r="G37" s="182">
        <v>8.5648800000000008E-4</v>
      </c>
      <c r="H37" s="182" t="s">
        <v>391</v>
      </c>
      <c r="I37" s="182">
        <v>6.0960000000000007E-4</v>
      </c>
      <c r="J37" s="182">
        <v>6.0960000000000007E-4</v>
      </c>
      <c r="K37" s="182">
        <v>6.0960000000000007E-4</v>
      </c>
      <c r="L37" s="182">
        <v>1.5240000000000003E-5</v>
      </c>
      <c r="M37" s="182">
        <v>4.560804199999996E-2</v>
      </c>
      <c r="N37" s="182">
        <v>4.5720000000000004E-6</v>
      </c>
      <c r="O37" s="182">
        <v>7.6199999999999997E-7</v>
      </c>
      <c r="P37" s="182">
        <v>3.0480000000000004E-4</v>
      </c>
      <c r="Q37" s="182">
        <v>3.6575999999999997E-4</v>
      </c>
      <c r="R37" s="182">
        <v>2.3164800000000005E-6</v>
      </c>
      <c r="S37" s="182">
        <v>2.3164800000000001E-7</v>
      </c>
      <c r="T37" s="182">
        <v>1.55448E-6</v>
      </c>
      <c r="U37" s="182">
        <v>3.4137599999999997E-5</v>
      </c>
      <c r="V37" s="182">
        <v>4.5720000000000004E-6</v>
      </c>
      <c r="W37" s="182" t="s">
        <v>390</v>
      </c>
      <c r="X37" s="182">
        <v>1.7068800000000002E-6</v>
      </c>
      <c r="Y37" s="182">
        <v>4.81584E-6</v>
      </c>
      <c r="Z37" s="182">
        <v>3.3832800000000002E-6</v>
      </c>
      <c r="AA37" s="182">
        <v>2.5481279999999998E-5</v>
      </c>
      <c r="AB37" s="183">
        <v>3.5387279999999998E-5</v>
      </c>
      <c r="AC37" s="182" t="s">
        <v>391</v>
      </c>
      <c r="AD37" s="182" t="s">
        <v>391</v>
      </c>
      <c r="AE37" s="184"/>
      <c r="AF37" s="186" t="s">
        <v>391</v>
      </c>
      <c r="AG37" s="186" t="s">
        <v>391</v>
      </c>
      <c r="AH37" s="186">
        <v>3048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5.9434770615174362</v>
      </c>
      <c r="F39" s="183">
        <v>1.0675343891877545</v>
      </c>
      <c r="G39" s="183">
        <v>4.8720747087147194</v>
      </c>
      <c r="H39" s="183">
        <v>0.16804864999999999</v>
      </c>
      <c r="I39" s="183">
        <v>0.28159078837230883</v>
      </c>
      <c r="J39" s="183">
        <v>0.35894027737230255</v>
      </c>
      <c r="K39" s="183">
        <v>0.58492868537230169</v>
      </c>
      <c r="L39" s="183">
        <v>1.6595705193413232E-2</v>
      </c>
      <c r="M39" s="183">
        <v>3.3078712275265243</v>
      </c>
      <c r="N39" s="183">
        <v>0.17879215439578305</v>
      </c>
      <c r="O39" s="183">
        <v>2.71547061320274E-2</v>
      </c>
      <c r="P39" s="183">
        <v>4.0789643045545457E-2</v>
      </c>
      <c r="Q39" s="183">
        <v>0.12573604157303914</v>
      </c>
      <c r="R39" s="183">
        <v>0.14632818906893694</v>
      </c>
      <c r="S39" s="183">
        <v>0.13721407188318288</v>
      </c>
      <c r="T39" s="183">
        <v>0.54508537881825558</v>
      </c>
      <c r="U39" s="183">
        <v>0.2136719371010421</v>
      </c>
      <c r="V39" s="183">
        <v>1.0816759308311372</v>
      </c>
      <c r="W39" s="183">
        <v>0.26298805934054603</v>
      </c>
      <c r="X39" s="183">
        <v>1.5938002273240329E-2</v>
      </c>
      <c r="Y39" s="183">
        <v>2.5762059911413872E-2</v>
      </c>
      <c r="Z39" s="183">
        <v>8.7121499151786765E-3</v>
      </c>
      <c r="AA39" s="183">
        <v>6.9184341371893599E-3</v>
      </c>
      <c r="AB39" s="183">
        <v>5.7330646237022102E-2</v>
      </c>
      <c r="AC39" s="183">
        <v>6.3474808045930156E-2</v>
      </c>
      <c r="AD39" s="183">
        <v>2.419597430482924E-2</v>
      </c>
      <c r="AE39" s="184"/>
      <c r="AF39" s="183">
        <v>1284.0429317340001</v>
      </c>
      <c r="AG39" s="186">
        <v>6538.3472041699988</v>
      </c>
      <c r="AH39" s="183">
        <v>77713.809340904234</v>
      </c>
      <c r="AI39" s="183">
        <v>6520.4459789519997</v>
      </c>
      <c r="AJ39" s="186" t="s">
        <v>391</v>
      </c>
      <c r="AK39" s="185" t="s">
        <v>391</v>
      </c>
      <c r="AL39" s="160" t="s">
        <v>49</v>
      </c>
    </row>
    <row r="40" spans="1:256" s="2" customFormat="1" ht="24.75" customHeight="1" thickBot="1" x14ac:dyDescent="0.3">
      <c r="A40" s="120" t="s">
        <v>70</v>
      </c>
      <c r="B40" s="120" t="s">
        <v>105</v>
      </c>
      <c r="C40" s="121" t="s">
        <v>397</v>
      </c>
      <c r="D40" s="181"/>
      <c r="E40" s="182">
        <v>0.12092099999999999</v>
      </c>
      <c r="F40" s="183">
        <v>9.5957999999999981E-3</v>
      </c>
      <c r="G40" s="183">
        <v>6.8000000000000005E-4</v>
      </c>
      <c r="H40" s="183">
        <v>5.5999999999999999E-5</v>
      </c>
      <c r="I40" s="183">
        <v>5.6732000000000006E-3</v>
      </c>
      <c r="J40" s="183">
        <v>5.6732000000000006E-3</v>
      </c>
      <c r="K40" s="183">
        <v>5.6732000000000006E-3</v>
      </c>
      <c r="L40" s="183">
        <v>4.4676000000000004E-3</v>
      </c>
      <c r="M40" s="183">
        <v>4.5986200000000005E-2</v>
      </c>
      <c r="N40" s="183">
        <v>1.5E-6</v>
      </c>
      <c r="O40" s="183">
        <v>6.9999999999999994E-5</v>
      </c>
      <c r="P40" s="183">
        <v>3.7099999999999994E-5</v>
      </c>
      <c r="Q40" s="183">
        <v>7.0000000000000007E-7</v>
      </c>
      <c r="R40" s="183">
        <v>3.5E-4</v>
      </c>
      <c r="S40" s="183">
        <v>1.1900000000000001E-2</v>
      </c>
      <c r="T40" s="183">
        <v>4.8999999999999998E-4</v>
      </c>
      <c r="U40" s="183">
        <v>6.9999999999999994E-5</v>
      </c>
      <c r="V40" s="183">
        <v>7.0000000000000001E-3</v>
      </c>
      <c r="W40" s="183" t="s">
        <v>390</v>
      </c>
      <c r="X40" s="183">
        <v>2.1000000000000001E-4</v>
      </c>
      <c r="Y40" s="183">
        <v>3.5E-4</v>
      </c>
      <c r="Z40" s="183">
        <v>2.4079999999999997E-4</v>
      </c>
      <c r="AA40" s="183">
        <v>1.484E-4</v>
      </c>
      <c r="AB40" s="183">
        <v>9.4919999999999998E-4</v>
      </c>
      <c r="AC40" s="183" t="s">
        <v>390</v>
      </c>
      <c r="AD40" s="183" t="s">
        <v>390</v>
      </c>
      <c r="AE40" s="184"/>
      <c r="AF40" s="183">
        <v>301.80399999999997</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9.4230869182489307</v>
      </c>
      <c r="F41" s="183">
        <v>182.08467682383059</v>
      </c>
      <c r="G41" s="183">
        <v>18.996802554164582</v>
      </c>
      <c r="H41" s="183">
        <v>0.3278344968044169</v>
      </c>
      <c r="I41" s="183">
        <v>58.949245573353053</v>
      </c>
      <c r="J41" s="183">
        <v>60.144259213681018</v>
      </c>
      <c r="K41" s="183">
        <v>64.940654787026602</v>
      </c>
      <c r="L41" s="183">
        <v>4.6404466200935772</v>
      </c>
      <c r="M41" s="183">
        <v>828.24582029268299</v>
      </c>
      <c r="N41" s="183">
        <v>1.3149805835876927</v>
      </c>
      <c r="O41" s="183">
        <v>0.47763626521547148</v>
      </c>
      <c r="P41" s="183">
        <v>0.32717650858097219</v>
      </c>
      <c r="Q41" s="183">
        <v>0.41061026979297743</v>
      </c>
      <c r="R41" s="183">
        <v>2.2592973160331757</v>
      </c>
      <c r="S41" s="183">
        <v>0.7255633152562968</v>
      </c>
      <c r="T41" s="183">
        <v>0.41612062600966937</v>
      </c>
      <c r="U41" s="183">
        <v>0.20280780531550716</v>
      </c>
      <c r="V41" s="183">
        <v>4.3839135216275862</v>
      </c>
      <c r="W41" s="183">
        <v>0.13349467668726192</v>
      </c>
      <c r="X41" s="183">
        <v>16.339532254809612</v>
      </c>
      <c r="Y41" s="183">
        <v>11.772770984125369</v>
      </c>
      <c r="Z41" s="183">
        <v>6.6803005799705213</v>
      </c>
      <c r="AA41" s="183">
        <v>8.6251015652286771</v>
      </c>
      <c r="AB41" s="183">
        <v>43.417705384134173</v>
      </c>
      <c r="AC41" s="183">
        <v>7.3651012435727523</v>
      </c>
      <c r="AD41" s="183">
        <v>0.24264796364937227</v>
      </c>
      <c r="AE41" s="184"/>
      <c r="AF41" s="183" t="s">
        <v>390</v>
      </c>
      <c r="AG41" s="186">
        <v>36973.656014722976</v>
      </c>
      <c r="AH41" s="183">
        <v>87997.582599682544</v>
      </c>
      <c r="AI41" s="183">
        <v>60912.000000000015</v>
      </c>
      <c r="AJ41" s="186" t="s">
        <v>391</v>
      </c>
      <c r="AK41" s="185" t="s">
        <v>391</v>
      </c>
      <c r="AL41" s="160" t="s">
        <v>49</v>
      </c>
    </row>
    <row r="42" spans="1:256" s="2" customFormat="1" ht="24.75" customHeight="1" thickBot="1" x14ac:dyDescent="0.3">
      <c r="A42" s="120" t="s">
        <v>70</v>
      </c>
      <c r="B42" s="120" t="s">
        <v>107</v>
      </c>
      <c r="C42" s="121" t="s">
        <v>108</v>
      </c>
      <c r="D42" s="181"/>
      <c r="E42" s="182">
        <v>2.6573538461538454E-2</v>
      </c>
      <c r="F42" s="183">
        <v>0.38470592307692314</v>
      </c>
      <c r="G42" s="183">
        <v>1.1999999999999999E-4</v>
      </c>
      <c r="H42" s="183">
        <v>2.4000000000000001E-5</v>
      </c>
      <c r="I42" s="183">
        <v>1.3374E-2</v>
      </c>
      <c r="J42" s="183">
        <v>1.3374E-2</v>
      </c>
      <c r="K42" s="183">
        <v>1.3374E-2</v>
      </c>
      <c r="L42" s="183">
        <v>6.6830769230769222E-4</v>
      </c>
      <c r="M42" s="183">
        <v>4.4800144615384605</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264.99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0.49302799800000013</v>
      </c>
      <c r="F43" s="183">
        <v>0.23489759863999957</v>
      </c>
      <c r="G43" s="183">
        <v>0.47761501799999673</v>
      </c>
      <c r="H43" s="183" t="s">
        <v>439</v>
      </c>
      <c r="I43" s="183">
        <v>6.0774236999999724E-2</v>
      </c>
      <c r="J43" s="183">
        <v>7.7154072000000559E-2</v>
      </c>
      <c r="K43" s="183">
        <v>0.13611332600000067</v>
      </c>
      <c r="L43" s="183">
        <v>4.3791025236202055E-3</v>
      </c>
      <c r="M43" s="183">
        <v>0.70958464499999463</v>
      </c>
      <c r="N43" s="183">
        <v>2.5218066093318888E-2</v>
      </c>
      <c r="O43" s="183">
        <v>4.3251679314386471E-3</v>
      </c>
      <c r="P43" s="183">
        <v>1.6180778311242297E-3</v>
      </c>
      <c r="Q43" s="183">
        <v>1.8160535354859311E-2</v>
      </c>
      <c r="R43" s="183">
        <v>1.8007632643185823E-2</v>
      </c>
      <c r="S43" s="183">
        <v>2.2184538199868178E-2</v>
      </c>
      <c r="T43" s="183">
        <v>8.6428709842728504E-2</v>
      </c>
      <c r="U43" s="183">
        <v>2.4200161318536002E-3</v>
      </c>
      <c r="V43" s="183">
        <v>0.18129947487883691</v>
      </c>
      <c r="W43" s="183">
        <v>3.0897869736778674E-2</v>
      </c>
      <c r="X43" s="183">
        <v>2.799272323609396E-3</v>
      </c>
      <c r="Y43" s="183">
        <v>4.4909795247773726E-3</v>
      </c>
      <c r="Z43" s="183">
        <v>1.4989055873966739E-3</v>
      </c>
      <c r="AA43" s="183">
        <v>1.1967011449940362E-3</v>
      </c>
      <c r="AB43" s="183">
        <v>9.9858585807775114E-3</v>
      </c>
      <c r="AC43" s="183">
        <v>3.547056822866817E-3</v>
      </c>
      <c r="AD43" s="183">
        <v>2.687553924541705E-3</v>
      </c>
      <c r="AE43" s="184"/>
      <c r="AF43" s="183">
        <v>293.77659162199996</v>
      </c>
      <c r="AG43" s="183">
        <v>319.49334310000006</v>
      </c>
      <c r="AH43" s="183">
        <v>1378.0024991800015</v>
      </c>
      <c r="AI43" s="183">
        <v>1595.9181692599998</v>
      </c>
      <c r="AJ43" s="186" t="s">
        <v>391</v>
      </c>
      <c r="AK43" s="185" t="s">
        <v>391</v>
      </c>
      <c r="AL43" s="160" t="s">
        <v>49</v>
      </c>
    </row>
    <row r="44" spans="1:256" s="2" customFormat="1" ht="24.75" customHeight="1" thickBot="1" x14ac:dyDescent="0.3">
      <c r="A44" s="120" t="s">
        <v>70</v>
      </c>
      <c r="B44" s="120" t="s">
        <v>111</v>
      </c>
      <c r="C44" s="121" t="s">
        <v>112</v>
      </c>
      <c r="D44" s="181"/>
      <c r="E44" s="182">
        <v>15.83849353846154</v>
      </c>
      <c r="F44" s="183">
        <v>2.6867039230769234</v>
      </c>
      <c r="G44" s="183">
        <v>3.2913526064947199E-3</v>
      </c>
      <c r="H44" s="183">
        <v>7.4069088679197086E-3</v>
      </c>
      <c r="I44" s="183">
        <v>1.2401783400000002</v>
      </c>
      <c r="J44" s="183">
        <v>1.3184850000000001</v>
      </c>
      <c r="K44" s="183">
        <v>1.3184850000000001</v>
      </c>
      <c r="L44" s="183">
        <v>0.73675091169230777</v>
      </c>
      <c r="M44" s="183">
        <v>21.188202766466247</v>
      </c>
      <c r="N44" s="183">
        <v>2.2500000000000003E-3</v>
      </c>
      <c r="O44" s="183">
        <v>2.8190767676504066E-3</v>
      </c>
      <c r="P44" s="183">
        <v>1.7330168814422018E-3</v>
      </c>
      <c r="Q44" s="183">
        <v>3.3513526064947201E-5</v>
      </c>
      <c r="R44" s="183">
        <v>9.8140578194841586E-3</v>
      </c>
      <c r="S44" s="183">
        <v>1.6923267525768809E-2</v>
      </c>
      <c r="T44" s="183">
        <v>3.2107902937153539E-3</v>
      </c>
      <c r="U44" s="183">
        <v>9.17135260649472E-5</v>
      </c>
      <c r="V44" s="183">
        <v>0.55718108300878233</v>
      </c>
      <c r="W44" s="183" t="s">
        <v>390</v>
      </c>
      <c r="X44" s="183">
        <v>9.6589172412893179E-3</v>
      </c>
      <c r="Y44" s="183">
        <v>3.731968094727782E-4</v>
      </c>
      <c r="Z44" s="183">
        <v>9.725007639560602E-5</v>
      </c>
      <c r="AA44" s="183">
        <v>1.563405781948416E-4</v>
      </c>
      <c r="AB44" s="183">
        <v>1.0285704705352543E-2</v>
      </c>
      <c r="AC44" s="183" t="s">
        <v>390</v>
      </c>
      <c r="AD44" s="183" t="s">
        <v>390</v>
      </c>
      <c r="AE44" s="184"/>
      <c r="AF44" s="183">
        <v>14895.381222570533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0.17757113999999996</v>
      </c>
      <c r="F47" s="183">
        <v>1.3055819999999997E-2</v>
      </c>
      <c r="G47" s="183">
        <v>1.8420000000000001E-3</v>
      </c>
      <c r="H47" s="183">
        <v>8.879999999999999E-5</v>
      </c>
      <c r="I47" s="183">
        <v>6.4335599999999979E-3</v>
      </c>
      <c r="J47" s="183">
        <v>6.4335599999999979E-3</v>
      </c>
      <c r="K47" s="183">
        <v>6.4335599999999979E-3</v>
      </c>
      <c r="L47" s="183">
        <v>4.9150799999999979E-3</v>
      </c>
      <c r="M47" s="183">
        <v>6.7294859999999998E-2</v>
      </c>
      <c r="N47" s="183">
        <v>3.3749999999999999E-6</v>
      </c>
      <c r="O47" s="183">
        <v>1.1099999999999997E-4</v>
      </c>
      <c r="P47" s="183">
        <v>5.8829999999999984E-5</v>
      </c>
      <c r="Q47" s="183">
        <v>1.11E-6</v>
      </c>
      <c r="R47" s="183">
        <v>5.5499999999999994E-4</v>
      </c>
      <c r="S47" s="183">
        <v>1.8869999999999998E-2</v>
      </c>
      <c r="T47" s="183">
        <v>7.7699999999999991E-4</v>
      </c>
      <c r="U47" s="183">
        <v>1.1099999999999997E-4</v>
      </c>
      <c r="V47" s="183">
        <v>1.1099999999999999E-2</v>
      </c>
      <c r="W47" s="183" t="s">
        <v>390</v>
      </c>
      <c r="X47" s="183">
        <v>3.3299999999999996E-4</v>
      </c>
      <c r="Y47" s="183">
        <v>5.5499999999999983E-4</v>
      </c>
      <c r="Z47" s="183">
        <v>3.8183999999999994E-4</v>
      </c>
      <c r="AA47" s="183">
        <v>2.3531999999999994E-4</v>
      </c>
      <c r="AB47" s="183">
        <v>1.5051599999999997E-3</v>
      </c>
      <c r="AC47" s="183" t="s">
        <v>390</v>
      </c>
      <c r="AD47" s="183" t="s">
        <v>390</v>
      </c>
      <c r="AE47" s="184"/>
      <c r="AF47" s="183">
        <v>477.71399999999988</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9.8888950000000015</v>
      </c>
      <c r="G48" s="188" t="s">
        <v>391</v>
      </c>
      <c r="H48" s="188" t="s">
        <v>391</v>
      </c>
      <c r="I48" s="183">
        <v>0.31550909999999999</v>
      </c>
      <c r="J48" s="183">
        <v>2.201355</v>
      </c>
      <c r="K48" s="183">
        <v>4.7994394999999992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56.417000000000002</v>
      </c>
      <c r="AL48" s="160" t="s">
        <v>122</v>
      </c>
    </row>
    <row r="49" spans="1:38" s="2" customFormat="1" ht="24.75" customHeight="1" thickBot="1" x14ac:dyDescent="0.3">
      <c r="A49" s="120" t="s">
        <v>119</v>
      </c>
      <c r="B49" s="120" t="s">
        <v>123</v>
      </c>
      <c r="C49" s="121" t="s">
        <v>124</v>
      </c>
      <c r="D49" s="181"/>
      <c r="E49" s="182">
        <v>3.5654000000000005E-2</v>
      </c>
      <c r="F49" s="182">
        <v>0.24527549999999995</v>
      </c>
      <c r="G49" s="182">
        <v>0.116226</v>
      </c>
      <c r="H49" s="182">
        <v>1.1051999999999999E-2</v>
      </c>
      <c r="I49" s="182">
        <v>0.33773563000000001</v>
      </c>
      <c r="J49" s="182">
        <v>0.51689944999999993</v>
      </c>
      <c r="K49" s="182">
        <v>0.65092100000000008</v>
      </c>
      <c r="L49" s="182">
        <v>0.16549045870000001</v>
      </c>
      <c r="M49" s="182">
        <v>0.112737</v>
      </c>
      <c r="N49" s="182" t="s">
        <v>390</v>
      </c>
      <c r="O49" s="182" t="s">
        <v>390</v>
      </c>
      <c r="P49" s="182" t="s">
        <v>390</v>
      </c>
      <c r="Q49" s="182" t="s">
        <v>390</v>
      </c>
      <c r="R49" s="182" t="s">
        <v>390</v>
      </c>
      <c r="S49" s="182" t="s">
        <v>390</v>
      </c>
      <c r="T49" s="182" t="s">
        <v>390</v>
      </c>
      <c r="U49" s="182" t="s">
        <v>390</v>
      </c>
      <c r="V49" s="182" t="s">
        <v>390</v>
      </c>
      <c r="W49" s="182" t="s">
        <v>390</v>
      </c>
      <c r="X49" s="182">
        <v>2.5465683059058827E-2</v>
      </c>
      <c r="Y49" s="182">
        <v>3.1335605931119531E-2</v>
      </c>
      <c r="Z49" s="182">
        <v>1.8597021898041556E-2</v>
      </c>
      <c r="AA49" s="182">
        <v>7.8035307443891687E-3</v>
      </c>
      <c r="AB49" s="183">
        <v>8.3201841632609075E-2</v>
      </c>
      <c r="AC49" s="182" t="s">
        <v>390</v>
      </c>
      <c r="AD49" s="182" t="s">
        <v>390</v>
      </c>
      <c r="AE49" s="184"/>
      <c r="AF49" s="186" t="s">
        <v>391</v>
      </c>
      <c r="AG49" s="186" t="s">
        <v>391</v>
      </c>
      <c r="AH49" s="186" t="s">
        <v>391</v>
      </c>
      <c r="AI49" s="186" t="s">
        <v>391</v>
      </c>
      <c r="AJ49" s="186" t="s">
        <v>391</v>
      </c>
      <c r="AK49" s="186">
        <v>2.9529999999999998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4.5860000000000007E-3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0.22198000000000001</v>
      </c>
      <c r="AL51" s="160" t="s">
        <v>130</v>
      </c>
    </row>
    <row r="52" spans="1:38" s="2" customFormat="1" ht="24.75" customHeight="1" thickBot="1" x14ac:dyDescent="0.3">
      <c r="A52" s="120" t="s">
        <v>119</v>
      </c>
      <c r="B52" s="123" t="s">
        <v>131</v>
      </c>
      <c r="C52" s="125" t="s">
        <v>399</v>
      </c>
      <c r="D52" s="192"/>
      <c r="E52" s="183">
        <v>0.17293600000000001</v>
      </c>
      <c r="F52" s="183">
        <v>0.39677999999999997</v>
      </c>
      <c r="G52" s="183">
        <v>2.2965580000000001</v>
      </c>
      <c r="H52" s="183">
        <v>9.5239999999999995E-3</v>
      </c>
      <c r="I52" s="183">
        <v>7.4155499999999999E-3</v>
      </c>
      <c r="J52" s="183">
        <v>1.1467250000000002E-2</v>
      </c>
      <c r="K52" s="183">
        <v>1.3525000000000001E-2</v>
      </c>
      <c r="L52" s="183" t="s">
        <v>391</v>
      </c>
      <c r="M52" s="183">
        <v>0.22228100000000001</v>
      </c>
      <c r="N52" s="183">
        <v>2.2128000000000002E-2</v>
      </c>
      <c r="O52" s="183">
        <v>3.6880000000000003E-3</v>
      </c>
      <c r="P52" s="183">
        <v>4.4256E-3</v>
      </c>
      <c r="Q52" s="183">
        <v>7.3760000000000004E-4</v>
      </c>
      <c r="R52" s="183">
        <v>7.3760000000000004E-4</v>
      </c>
      <c r="S52" s="183">
        <v>8.8512E-3</v>
      </c>
      <c r="T52" s="183">
        <v>3.9092800000000004E-2</v>
      </c>
      <c r="U52" s="183">
        <v>7.3760000000000004E-4</v>
      </c>
      <c r="V52" s="183">
        <v>7.3760000000000006E-3</v>
      </c>
      <c r="W52" s="183">
        <v>8.8512E-3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7.3760000000000003</v>
      </c>
      <c r="AL52" s="160" t="s">
        <v>132</v>
      </c>
    </row>
    <row r="53" spans="1:38" s="2" customFormat="1" ht="24.75" customHeight="1" thickBot="1" x14ac:dyDescent="0.3">
      <c r="A53" s="120" t="s">
        <v>119</v>
      </c>
      <c r="B53" s="123" t="s">
        <v>133</v>
      </c>
      <c r="C53" s="125" t="s">
        <v>134</v>
      </c>
      <c r="D53" s="192"/>
      <c r="E53" s="188" t="s">
        <v>391</v>
      </c>
      <c r="F53" s="183">
        <v>0.2116324</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6.1340000000000003</v>
      </c>
      <c r="AL53" s="160" t="s">
        <v>135</v>
      </c>
    </row>
    <row r="54" spans="1:38" s="2" customFormat="1" ht="23.4" thickBot="1" x14ac:dyDescent="0.3">
      <c r="A54" s="120" t="s">
        <v>119</v>
      </c>
      <c r="B54" s="123" t="s">
        <v>136</v>
      </c>
      <c r="C54" s="125" t="s">
        <v>137</v>
      </c>
      <c r="D54" s="192"/>
      <c r="E54" s="182" t="s">
        <v>391</v>
      </c>
      <c r="F54" s="183">
        <v>1.3565593778797096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6060.9</v>
      </c>
      <c r="AL54" s="160" t="s">
        <v>425</v>
      </c>
    </row>
    <row r="55" spans="1:38" s="2" customFormat="1" ht="24.75" customHeight="1" thickBot="1" x14ac:dyDescent="0.3">
      <c r="A55" s="120" t="s">
        <v>119</v>
      </c>
      <c r="B55" s="123" t="s">
        <v>138</v>
      </c>
      <c r="C55" s="125" t="s">
        <v>139</v>
      </c>
      <c r="D55" s="192"/>
      <c r="E55" s="182">
        <v>0.82335999999999998</v>
      </c>
      <c r="F55" s="183">
        <v>9.9799999999999997E-4</v>
      </c>
      <c r="G55" s="183">
        <v>4.9092229999999999</v>
      </c>
      <c r="H55" s="183" t="s">
        <v>390</v>
      </c>
      <c r="I55" s="183">
        <v>2.2554000000000003E-3</v>
      </c>
      <c r="J55" s="183">
        <v>3.8663999999999994E-3</v>
      </c>
      <c r="K55" s="183">
        <v>6.4440000000000001E-3</v>
      </c>
      <c r="L55" s="183">
        <v>5.4129600000000003E-4</v>
      </c>
      <c r="M55" s="183">
        <v>8.8269999999999998E-3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11.20034324</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4.7433570000000015E-2</v>
      </c>
      <c r="J57" s="182">
        <v>6.9057229999999956E-2</v>
      </c>
      <c r="K57" s="182">
        <v>8.3744200000000005E-2</v>
      </c>
      <c r="L57" s="182">
        <v>1.4230071000000005E-3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2923.203</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2.1911370000000003E-2</v>
      </c>
      <c r="J58" s="182">
        <v>5.3758944999999975E-2</v>
      </c>
      <c r="K58" s="182">
        <v>9.3702700000000014E-2</v>
      </c>
      <c r="L58" s="182">
        <v>1.0079230200000001E-4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3.3797700000000007E-3</v>
      </c>
      <c r="J59" s="182">
        <v>4.8727200000000005E-3</v>
      </c>
      <c r="K59" s="182">
        <v>5.4829999999999983E-3</v>
      </c>
      <c r="L59" s="182">
        <v>2.0954574000000006E-6</v>
      </c>
      <c r="M59" s="182" t="s">
        <v>390</v>
      </c>
      <c r="N59" s="182">
        <v>2.2060638904809999</v>
      </c>
      <c r="O59" s="182">
        <v>7.2442537401000012E-2</v>
      </c>
      <c r="P59" s="182">
        <v>3.4553610000000005E-3</v>
      </c>
      <c r="Q59" s="182">
        <v>0.14124813938100003</v>
      </c>
      <c r="R59" s="182">
        <v>0.21650994656100006</v>
      </c>
      <c r="S59" s="182">
        <v>6.7854374421000022E-2</v>
      </c>
      <c r="T59" s="182">
        <v>6.7325065820999994E-2</v>
      </c>
      <c r="U59" s="182">
        <v>0.53859860052100006</v>
      </c>
      <c r="V59" s="182">
        <v>0.58921927000000018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1329.3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0.35023230000000033</v>
      </c>
      <c r="J60" s="183">
        <v>1.1691274499999995</v>
      </c>
      <c r="K60" s="183">
        <v>2.2782189999999982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82750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7.0583307789999994E-2</v>
      </c>
      <c r="J61" s="183">
        <v>0.70921468568000001</v>
      </c>
      <c r="K61" s="183">
        <v>1.5834746671400002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6143011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1.554570000000001E-2</v>
      </c>
      <c r="G63" s="182">
        <v>8.5098999999999994E-2</v>
      </c>
      <c r="H63" s="182">
        <v>1.9605000000000004E-2</v>
      </c>
      <c r="I63" s="182">
        <v>3.6763342999999997E-2</v>
      </c>
      <c r="J63" s="182">
        <v>6.0104242999999925E-2</v>
      </c>
      <c r="K63" s="182">
        <v>8.4522E-2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0.26409899999999997</v>
      </c>
      <c r="F64" s="182" t="s">
        <v>390</v>
      </c>
      <c r="G64" s="182" t="s">
        <v>390</v>
      </c>
      <c r="H64" s="182">
        <v>2.6409900000000002E-3</v>
      </c>
      <c r="I64" s="182" t="s">
        <v>391</v>
      </c>
      <c r="J64" s="182" t="s">
        <v>391</v>
      </c>
      <c r="K64" s="182" t="s">
        <v>391</v>
      </c>
      <c r="L64" s="182" t="s">
        <v>391</v>
      </c>
      <c r="M64" s="182">
        <v>2.64099E-2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264.09899999999999</v>
      </c>
      <c r="AL64" s="160" t="s">
        <v>160</v>
      </c>
    </row>
    <row r="65" spans="1:38" s="2" customFormat="1" ht="24.75" customHeight="1" thickBot="1" x14ac:dyDescent="0.3">
      <c r="A65" s="120" t="s">
        <v>53</v>
      </c>
      <c r="B65" s="123" t="s">
        <v>161</v>
      </c>
      <c r="C65" s="121" t="s">
        <v>162</v>
      </c>
      <c r="D65" s="181"/>
      <c r="E65" s="182">
        <v>0.253299</v>
      </c>
      <c r="F65" s="182" t="s">
        <v>391</v>
      </c>
      <c r="G65" s="182" t="s">
        <v>391</v>
      </c>
      <c r="H65" s="182">
        <v>4.6708999999999994E-2</v>
      </c>
      <c r="I65" s="182">
        <v>3.0450000000000002E-5</v>
      </c>
      <c r="J65" s="182" t="s">
        <v>391</v>
      </c>
      <c r="K65" s="182" t="s">
        <v>391</v>
      </c>
      <c r="L65" s="182">
        <v>5.4809999999999999E-7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526.89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2.9481999999999998E-2</v>
      </c>
      <c r="F68" s="182" t="s">
        <v>390</v>
      </c>
      <c r="G68" s="182">
        <v>7.8008000000000008E-2</v>
      </c>
      <c r="H68" s="182" t="s">
        <v>391</v>
      </c>
      <c r="I68" s="182">
        <v>3.0879500000000003E-3</v>
      </c>
      <c r="J68" s="182">
        <v>4.4208499999999996E-3</v>
      </c>
      <c r="K68" s="182">
        <v>5.2010000000000008E-3</v>
      </c>
      <c r="L68" s="182">
        <v>5.55831E-5</v>
      </c>
      <c r="M68" s="182">
        <v>3.6059999999999998E-3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45.167999999999999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0.55855300000000008</v>
      </c>
      <c r="F70" s="182">
        <v>1.1529912000000002</v>
      </c>
      <c r="G70" s="182">
        <v>0.71288800000000008</v>
      </c>
      <c r="H70" s="182">
        <v>0.11399099999999998</v>
      </c>
      <c r="I70" s="182">
        <v>5.6635010999999985E-2</v>
      </c>
      <c r="J70" s="182">
        <v>8.6457011999999958E-2</v>
      </c>
      <c r="K70" s="182">
        <v>0.11300900000000004</v>
      </c>
      <c r="L70" s="182">
        <v>1.0194301979999996E-3</v>
      </c>
      <c r="M70" s="182">
        <v>8.6029000000000008E-2</v>
      </c>
      <c r="N70" s="182" t="s">
        <v>390</v>
      </c>
      <c r="O70" s="182" t="s">
        <v>390</v>
      </c>
      <c r="P70" s="182">
        <v>8.0244999999999997E-2</v>
      </c>
      <c r="Q70" s="182">
        <v>1E-3</v>
      </c>
      <c r="R70" s="182">
        <v>3.0600000000000001E-7</v>
      </c>
      <c r="S70" s="182" t="s">
        <v>390</v>
      </c>
      <c r="T70" s="182">
        <v>1.0999999999999999E-2</v>
      </c>
      <c r="U70" s="182" t="s">
        <v>390</v>
      </c>
      <c r="V70" s="182">
        <v>8.0000000000000002E-3</v>
      </c>
      <c r="W70" s="182">
        <v>1.2E-2</v>
      </c>
      <c r="X70" s="182" t="s">
        <v>390</v>
      </c>
      <c r="Y70" s="182" t="s">
        <v>390</v>
      </c>
      <c r="Z70" s="182" t="s">
        <v>390</v>
      </c>
      <c r="AA70" s="182" t="s">
        <v>390</v>
      </c>
      <c r="AB70" s="183">
        <v>7.2702900000000001E-2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0.65975794699999979</v>
      </c>
      <c r="F72" s="182">
        <v>0.877</v>
      </c>
      <c r="G72" s="182">
        <v>0.31139212899999996</v>
      </c>
      <c r="H72" s="182" t="s">
        <v>390</v>
      </c>
      <c r="I72" s="182">
        <v>0.60126533099999957</v>
      </c>
      <c r="J72" s="182">
        <v>0.84785784199999981</v>
      </c>
      <c r="K72" s="182">
        <v>0.99053439100000007</v>
      </c>
      <c r="L72" s="182">
        <v>2.1645551915999983E-3</v>
      </c>
      <c r="M72" s="182">
        <v>24.752556499999997</v>
      </c>
      <c r="N72" s="182">
        <v>3.4547578027696364</v>
      </c>
      <c r="O72" s="182">
        <v>0.20247575930303843</v>
      </c>
      <c r="P72" s="182">
        <v>0.25482978813280477</v>
      </c>
      <c r="Q72" s="182">
        <v>9.8039564995858641E-2</v>
      </c>
      <c r="R72" s="182">
        <v>0.46897449819999998</v>
      </c>
      <c r="S72" s="182">
        <v>9.2749939999999989E-2</v>
      </c>
      <c r="T72" s="182">
        <v>0.28135261199999989</v>
      </c>
      <c r="U72" s="182">
        <v>1.3058796000000001E-2</v>
      </c>
      <c r="V72" s="182">
        <v>10.396613402</v>
      </c>
      <c r="W72" s="182">
        <v>2.9896860282847171</v>
      </c>
      <c r="X72" s="182">
        <v>2.2698991407481073E-3</v>
      </c>
      <c r="Y72" s="182">
        <v>1.6233503505239551E-2</v>
      </c>
      <c r="Z72" s="182">
        <v>5.5118003601271866E-3</v>
      </c>
      <c r="AA72" s="182">
        <v>7.2777690721620306E-4</v>
      </c>
      <c r="AB72" s="183">
        <v>2.4742979913331048E-2</v>
      </c>
      <c r="AC72" s="182" t="s">
        <v>439</v>
      </c>
      <c r="AD72" s="182">
        <v>0.14236101157912054</v>
      </c>
      <c r="AE72" s="184"/>
      <c r="AF72" s="191" t="s">
        <v>391</v>
      </c>
      <c r="AG72" s="191" t="s">
        <v>391</v>
      </c>
      <c r="AH72" s="191" t="s">
        <v>391</v>
      </c>
      <c r="AI72" s="191" t="s">
        <v>391</v>
      </c>
      <c r="AJ72" s="191" t="s">
        <v>391</v>
      </c>
      <c r="AK72" s="183">
        <v>4637.4970000000003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2.1150000000000001E-3</v>
      </c>
      <c r="J73" s="182">
        <v>2.9962500000000002E-3</v>
      </c>
      <c r="K73" s="182">
        <v>3.5249999999999999E-3</v>
      </c>
      <c r="L73" s="182">
        <v>2.1150000000000002E-4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1.7210000000000001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5.2276850000000034E-2</v>
      </c>
      <c r="J74" s="182">
        <v>6.1772280000000027E-2</v>
      </c>
      <c r="K74" s="182">
        <v>6.9024000000000016E-2</v>
      </c>
      <c r="L74" s="182">
        <v>1.2023675500000008E-3</v>
      </c>
      <c r="M74" s="182" t="s">
        <v>390</v>
      </c>
      <c r="N74" s="182">
        <v>0.11836185745194153</v>
      </c>
      <c r="O74" s="182">
        <v>1.8052978297773071E-2</v>
      </c>
      <c r="P74" s="182">
        <v>5.6875725136888419E-2</v>
      </c>
      <c r="Q74" s="182">
        <v>1.3835826281107709E-2</v>
      </c>
      <c r="R74" s="182">
        <v>3.7138013056379829E-2</v>
      </c>
      <c r="S74" s="182">
        <v>2.6972515727002971E-2</v>
      </c>
      <c r="T74" s="182">
        <v>1.482E-4</v>
      </c>
      <c r="U74" s="182" t="s">
        <v>390</v>
      </c>
      <c r="V74" s="182">
        <v>1.5008432999999997</v>
      </c>
      <c r="W74" s="182">
        <v>0.33559942826319183</v>
      </c>
      <c r="X74" s="182" t="s">
        <v>390</v>
      </c>
      <c r="Y74" s="182" t="s">
        <v>390</v>
      </c>
      <c r="Z74" s="182" t="s">
        <v>390</v>
      </c>
      <c r="AA74" s="182" t="s">
        <v>390</v>
      </c>
      <c r="AB74" s="182">
        <v>4.8648819515343673E-2</v>
      </c>
      <c r="AC74" s="182" t="s">
        <v>391</v>
      </c>
      <c r="AD74" s="182">
        <v>3.2169568685158781E-3</v>
      </c>
      <c r="AE74" s="184"/>
      <c r="AF74" s="191" t="s">
        <v>391</v>
      </c>
      <c r="AG74" s="191" t="s">
        <v>391</v>
      </c>
      <c r="AH74" s="191" t="s">
        <v>391</v>
      </c>
      <c r="AI74" s="191" t="s">
        <v>391</v>
      </c>
      <c r="AJ74" s="191" t="s">
        <v>391</v>
      </c>
      <c r="AK74" s="186">
        <v>56.457999999999998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1.0004E-4</v>
      </c>
      <c r="J75" s="194">
        <v>1.1224000000000001E-4</v>
      </c>
      <c r="K75" s="194">
        <v>1.22E-4</v>
      </c>
      <c r="L75" s="194" t="s">
        <v>390</v>
      </c>
      <c r="M75" s="194" t="s">
        <v>390</v>
      </c>
      <c r="N75" s="194">
        <v>4.7800000000000002E-4</v>
      </c>
      <c r="O75" s="194">
        <v>8.711521163395602E-4</v>
      </c>
      <c r="P75" s="194">
        <v>8.002796169307165E-3</v>
      </c>
      <c r="Q75" s="194">
        <v>5.2910668006620951E-4</v>
      </c>
      <c r="R75" s="194" t="s">
        <v>390</v>
      </c>
      <c r="S75" s="194" t="s">
        <v>390</v>
      </c>
      <c r="T75" s="194" t="s">
        <v>390</v>
      </c>
      <c r="U75" s="194" t="s">
        <v>390</v>
      </c>
      <c r="V75" s="194">
        <v>4.7739999999999996E-3</v>
      </c>
      <c r="W75" s="194">
        <v>4.3926458973752669E-4</v>
      </c>
      <c r="X75" s="194" t="s">
        <v>390</v>
      </c>
      <c r="Y75" s="194" t="s">
        <v>390</v>
      </c>
      <c r="Z75" s="194" t="s">
        <v>390</v>
      </c>
      <c r="AA75" s="194" t="s">
        <v>390</v>
      </c>
      <c r="AB75" s="183">
        <v>4.9031123196973277E-8</v>
      </c>
      <c r="AC75" s="194" t="s">
        <v>390</v>
      </c>
      <c r="AD75" s="194">
        <v>1.057818160321589E-5</v>
      </c>
      <c r="AE75" s="184"/>
      <c r="AF75" s="191" t="s">
        <v>391</v>
      </c>
      <c r="AG75" s="191" t="s">
        <v>391</v>
      </c>
      <c r="AH75" s="191" t="s">
        <v>391</v>
      </c>
      <c r="AI75" s="191" t="s">
        <v>391</v>
      </c>
      <c r="AJ75" s="191" t="s">
        <v>391</v>
      </c>
      <c r="AK75" s="190">
        <v>5.5709999999999997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7.0894000000000018E-3</v>
      </c>
      <c r="J76" s="183">
        <v>8.2076500000000021E-3</v>
      </c>
      <c r="K76" s="183">
        <v>9.0390000000000036E-3</v>
      </c>
      <c r="L76" s="183" t="s">
        <v>390</v>
      </c>
      <c r="M76" s="182" t="s">
        <v>390</v>
      </c>
      <c r="N76" s="183">
        <v>0.17346894034621851</v>
      </c>
      <c r="O76" s="183">
        <v>1.8629201728535539E-2</v>
      </c>
      <c r="P76" s="183">
        <v>1.0470223793191654E-3</v>
      </c>
      <c r="Q76" s="183">
        <v>0.14831428687815121</v>
      </c>
      <c r="R76" s="183">
        <v>4.4344595978998589E-3</v>
      </c>
      <c r="S76" s="183">
        <v>6.7905877833269309E-3</v>
      </c>
      <c r="T76" s="183">
        <v>6.3378819311051349E-3</v>
      </c>
      <c r="U76" s="183">
        <v>2.0886201818414649E-3</v>
      </c>
      <c r="V76" s="183">
        <v>5.1443846843385833E-3</v>
      </c>
      <c r="W76" s="183">
        <v>2.2375999999999997E-2</v>
      </c>
      <c r="X76" s="183" t="s">
        <v>390</v>
      </c>
      <c r="Y76" s="183" t="s">
        <v>390</v>
      </c>
      <c r="Z76" s="183" t="s">
        <v>390</v>
      </c>
      <c r="AA76" s="183" t="s">
        <v>390</v>
      </c>
      <c r="AB76" s="183">
        <v>1.0230863000000002E-3</v>
      </c>
      <c r="AC76" s="183" t="s">
        <v>390</v>
      </c>
      <c r="AD76" s="183">
        <v>5.722474949999999E-6</v>
      </c>
      <c r="AE76" s="184"/>
      <c r="AF76" s="191" t="s">
        <v>391</v>
      </c>
      <c r="AG76" s="191" t="s">
        <v>391</v>
      </c>
      <c r="AH76" s="191" t="s">
        <v>391</v>
      </c>
      <c r="AI76" s="191" t="s">
        <v>391</v>
      </c>
      <c r="AJ76" s="191" t="s">
        <v>391</v>
      </c>
      <c r="AK76" s="183">
        <v>33.798000000000002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0.39424999999999999</v>
      </c>
      <c r="O77" s="194">
        <v>9.5449999999999993E-2</v>
      </c>
      <c r="P77" s="194">
        <v>6.2250000000000001E-4</v>
      </c>
      <c r="Q77" s="194">
        <v>1.2449999999999999E-2</v>
      </c>
      <c r="R77" s="194" t="s">
        <v>390</v>
      </c>
      <c r="S77" s="194" t="s">
        <v>390</v>
      </c>
      <c r="T77" s="194" t="s">
        <v>390</v>
      </c>
      <c r="U77" s="194" t="s">
        <v>390</v>
      </c>
      <c r="V77" s="194">
        <v>8.0572918253164288E-2</v>
      </c>
      <c r="W77" s="194">
        <v>2.075E-3</v>
      </c>
      <c r="X77" s="194" t="s">
        <v>390</v>
      </c>
      <c r="Y77" s="194" t="s">
        <v>390</v>
      </c>
      <c r="Z77" s="194" t="s">
        <v>390</v>
      </c>
      <c r="AA77" s="194" t="s">
        <v>390</v>
      </c>
      <c r="AB77" s="183" t="s">
        <v>390</v>
      </c>
      <c r="AC77" s="194" t="s">
        <v>390</v>
      </c>
      <c r="AD77" s="194">
        <v>1.4939999999999998E-6</v>
      </c>
      <c r="AE77" s="184"/>
      <c r="AF77" s="191" t="s">
        <v>391</v>
      </c>
      <c r="AG77" s="191" t="s">
        <v>391</v>
      </c>
      <c r="AH77" s="191" t="s">
        <v>391</v>
      </c>
      <c r="AI77" s="191" t="s">
        <v>391</v>
      </c>
      <c r="AJ77" s="191" t="s">
        <v>391</v>
      </c>
      <c r="AK77" s="186">
        <v>0.41499999999999998</v>
      </c>
      <c r="AL77" s="160" t="s">
        <v>196</v>
      </c>
    </row>
    <row r="78" spans="1:38" s="2" customFormat="1" ht="24.75" customHeight="1" thickBot="1" x14ac:dyDescent="0.3">
      <c r="A78" s="120" t="s">
        <v>53</v>
      </c>
      <c r="B78" s="120" t="s">
        <v>197</v>
      </c>
      <c r="C78" s="121" t="s">
        <v>198</v>
      </c>
      <c r="D78" s="181"/>
      <c r="E78" s="182" t="s">
        <v>390</v>
      </c>
      <c r="F78" s="182" t="s">
        <v>390</v>
      </c>
      <c r="G78" s="182">
        <v>1.740898617511521E-6</v>
      </c>
      <c r="H78" s="182" t="s">
        <v>390</v>
      </c>
      <c r="I78" s="182">
        <v>5.84496E-4</v>
      </c>
      <c r="J78" s="182">
        <v>7.6850400000000004E-4</v>
      </c>
      <c r="K78" s="182">
        <v>9.8400000000000007E-4</v>
      </c>
      <c r="L78" s="182">
        <v>5.8449599999999997E-7</v>
      </c>
      <c r="M78" s="182" t="s">
        <v>390</v>
      </c>
      <c r="N78" s="182">
        <v>4.4971200000000001E-4</v>
      </c>
      <c r="O78" s="182">
        <v>1.657272E-3</v>
      </c>
      <c r="P78" s="182">
        <v>2.5184999999999997E-4</v>
      </c>
      <c r="Q78" s="182">
        <v>1.4990400000000001E-3</v>
      </c>
      <c r="R78" s="182" t="s">
        <v>390</v>
      </c>
      <c r="S78" s="182">
        <v>1.2741840000000001E-2</v>
      </c>
      <c r="T78" s="182">
        <v>1.4234999999999999E-3</v>
      </c>
      <c r="U78" s="182" t="s">
        <v>390</v>
      </c>
      <c r="V78" s="182">
        <v>0.51083119200000005</v>
      </c>
      <c r="W78" s="182">
        <v>0.54749999999999999</v>
      </c>
      <c r="X78" s="182" t="s">
        <v>390</v>
      </c>
      <c r="Y78" s="182" t="s">
        <v>390</v>
      </c>
      <c r="Z78" s="182" t="s">
        <v>390</v>
      </c>
      <c r="AA78" s="182" t="s">
        <v>390</v>
      </c>
      <c r="AB78" s="183">
        <v>1.6659199999999999E-4</v>
      </c>
      <c r="AC78" s="182" t="s">
        <v>390</v>
      </c>
      <c r="AD78" s="182">
        <v>4.0515000000000001E-5</v>
      </c>
      <c r="AE78" s="184"/>
      <c r="AF78" s="186" t="s">
        <v>391</v>
      </c>
      <c r="AG78" s="186" t="s">
        <v>391</v>
      </c>
      <c r="AH78" s="186" t="s">
        <v>391</v>
      </c>
      <c r="AI78" s="186" t="s">
        <v>391</v>
      </c>
      <c r="AJ78" s="186" t="s">
        <v>391</v>
      </c>
      <c r="AK78" s="186">
        <v>10.95</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0.202238</v>
      </c>
      <c r="F80" s="182">
        <v>0.282237668</v>
      </c>
      <c r="G80" s="182">
        <v>4.3360000000000017E-2</v>
      </c>
      <c r="H80" s="182">
        <v>1.413E-3</v>
      </c>
      <c r="I80" s="182">
        <v>3.2639669999999996E-2</v>
      </c>
      <c r="J80" s="182">
        <v>5.4901814999999972E-2</v>
      </c>
      <c r="K80" s="182">
        <v>7.7994978000000006E-2</v>
      </c>
      <c r="L80" s="182">
        <v>2.0632439999999991E-6</v>
      </c>
      <c r="M80" s="182">
        <v>0.22389800000000001</v>
      </c>
      <c r="N80" s="183">
        <v>0.56887356</v>
      </c>
      <c r="O80" s="183">
        <v>1.9958099999999998E-3</v>
      </c>
      <c r="P80" s="183">
        <v>1.6404149999999999E-2</v>
      </c>
      <c r="Q80" s="183">
        <v>1.4E-3</v>
      </c>
      <c r="R80" s="183">
        <v>0.204290538789</v>
      </c>
      <c r="S80" s="183">
        <v>5.9076295000000015E-2</v>
      </c>
      <c r="T80" s="183">
        <v>3.2151973E-2</v>
      </c>
      <c r="U80" s="183">
        <v>4.0000000000000003E-5</v>
      </c>
      <c r="V80" s="183">
        <v>2.2477819659999985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12.5897904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0.32455000000000001</v>
      </c>
      <c r="G83" s="183" t="s">
        <v>390</v>
      </c>
      <c r="H83" s="183" t="s">
        <v>391</v>
      </c>
      <c r="I83" s="183">
        <v>5.1278900000000002E-2</v>
      </c>
      <c r="J83" s="183">
        <v>0.3427248</v>
      </c>
      <c r="K83" s="183">
        <v>1.2008350000000001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0.63500000000000001</v>
      </c>
      <c r="AL83" s="160" t="s">
        <v>385</v>
      </c>
    </row>
    <row r="84" spans="1:38" s="2" customFormat="1" ht="24.75" customHeight="1" thickBot="1" x14ac:dyDescent="0.3">
      <c r="A84" s="120" t="s">
        <v>53</v>
      </c>
      <c r="B84" s="129" t="s">
        <v>213</v>
      </c>
      <c r="C84" s="130" t="s">
        <v>214</v>
      </c>
      <c r="D84" s="122"/>
      <c r="E84" s="183" t="s">
        <v>390</v>
      </c>
      <c r="F84" s="183">
        <v>4.0169999999999997E-3</v>
      </c>
      <c r="G84" s="183" t="s">
        <v>391</v>
      </c>
      <c r="H84" s="183" t="s">
        <v>391</v>
      </c>
      <c r="I84" s="183">
        <v>8.8369999999999996E-4</v>
      </c>
      <c r="J84" s="183">
        <v>1.4157000000000002E-3</v>
      </c>
      <c r="K84" s="183">
        <v>2.1280000000000001E-3</v>
      </c>
      <c r="L84" s="183">
        <v>1.1488099999999998E-7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33.782209599999995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13.981999999999999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8.0427000000000012E-2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13.105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4.45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8.31</v>
      </c>
      <c r="G90" s="183" t="s">
        <v>391</v>
      </c>
      <c r="H90" s="183" t="s">
        <v>391</v>
      </c>
      <c r="I90" s="183">
        <v>3.8449090909090908E-4</v>
      </c>
      <c r="J90" s="183">
        <v>5.7673636363636364E-3</v>
      </c>
      <c r="K90" s="183">
        <v>7.0490000000000006E-3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4.0021018421400004E-2</v>
      </c>
      <c r="F91" s="183">
        <v>0.16633651105932001</v>
      </c>
      <c r="G91" s="183">
        <v>9.9162968399999999E-3</v>
      </c>
      <c r="H91" s="183">
        <v>9.0302380350450004E-2</v>
      </c>
      <c r="I91" s="183">
        <v>0.7580566340010001</v>
      </c>
      <c r="J91" s="183">
        <v>0.91560097916100014</v>
      </c>
      <c r="K91" s="183">
        <v>0.94814088038100008</v>
      </c>
      <c r="L91" s="183" t="s">
        <v>390</v>
      </c>
      <c r="M91" s="183">
        <v>1.2224318210373</v>
      </c>
      <c r="N91" s="183">
        <v>2.5742969279999999</v>
      </c>
      <c r="O91" s="183">
        <v>0.12236153466420002</v>
      </c>
      <c r="P91" s="183">
        <v>1.8716189399999998E-4</v>
      </c>
      <c r="Q91" s="183">
        <v>4.3671108599999996E-3</v>
      </c>
      <c r="R91" s="183">
        <v>5.1223255199999998E-2</v>
      </c>
      <c r="S91" s="183">
        <v>1.5753945405042</v>
      </c>
      <c r="T91" s="183">
        <v>0.15725720625209999</v>
      </c>
      <c r="U91" s="183" t="s">
        <v>390</v>
      </c>
      <c r="V91" s="183">
        <v>0.91247186625209986</v>
      </c>
      <c r="W91" s="183">
        <v>2.1759609723000003E-3</v>
      </c>
      <c r="X91" s="183">
        <v>2.415316679253E-3</v>
      </c>
      <c r="Y91" s="183">
        <v>9.7918243753500008E-4</v>
      </c>
      <c r="Z91" s="183">
        <v>9.7918243753500008E-4</v>
      </c>
      <c r="AA91" s="183">
        <v>9.7918243753500008E-4</v>
      </c>
      <c r="AB91" s="183">
        <v>5.3528639918579996E-3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2.0769999999999999E-3</v>
      </c>
      <c r="G92" s="194">
        <v>2.6085000000000001E-2</v>
      </c>
      <c r="H92" s="194" t="s">
        <v>390</v>
      </c>
      <c r="I92" s="194">
        <v>4.4065300000000031E-3</v>
      </c>
      <c r="J92" s="194">
        <v>7.998578000000001E-3</v>
      </c>
      <c r="K92" s="194">
        <v>1.4347999999999998E-2</v>
      </c>
      <c r="L92" s="194">
        <v>1.1456978000000008E-4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700.88856899999996</v>
      </c>
      <c r="AL92" s="160" t="s">
        <v>231</v>
      </c>
    </row>
    <row r="93" spans="1:38" s="2" customFormat="1" ht="24.75" customHeight="1" thickBot="1" x14ac:dyDescent="0.3">
      <c r="A93" s="120" t="s">
        <v>53</v>
      </c>
      <c r="B93" s="123" t="s">
        <v>232</v>
      </c>
      <c r="C93" s="121" t="s">
        <v>405</v>
      </c>
      <c r="D93" s="189"/>
      <c r="E93" s="194" t="s">
        <v>391</v>
      </c>
      <c r="F93" s="182">
        <v>3.17559015965</v>
      </c>
      <c r="G93" s="194" t="s">
        <v>391</v>
      </c>
      <c r="H93" s="194" t="s">
        <v>391</v>
      </c>
      <c r="I93" s="182">
        <v>1.4957489704918035E-2</v>
      </c>
      <c r="J93" s="182">
        <v>3.9669864000000006E-2</v>
      </c>
      <c r="K93" s="182">
        <v>6.5032563934426232E-2</v>
      </c>
      <c r="L93" s="182" t="s">
        <v>390</v>
      </c>
      <c r="M93" s="194" t="s">
        <v>391</v>
      </c>
      <c r="N93" s="194" t="s">
        <v>391</v>
      </c>
      <c r="O93" s="194" t="s">
        <v>391</v>
      </c>
      <c r="P93" s="194" t="s">
        <v>391</v>
      </c>
      <c r="Q93" s="194" t="s">
        <v>391</v>
      </c>
      <c r="R93" s="194" t="s">
        <v>391</v>
      </c>
      <c r="S93" s="194" t="s">
        <v>391</v>
      </c>
      <c r="T93" s="194" t="s">
        <v>391</v>
      </c>
      <c r="U93" s="194" t="s">
        <v>391</v>
      </c>
      <c r="V93" s="194" t="s">
        <v>391</v>
      </c>
      <c r="W93" s="194">
        <v>0.79551870424409965</v>
      </c>
      <c r="X93" s="194" t="s">
        <v>391</v>
      </c>
      <c r="Y93" s="194" t="s">
        <v>391</v>
      </c>
      <c r="Z93" s="194" t="s">
        <v>391</v>
      </c>
      <c r="AA93" s="194" t="s">
        <v>391</v>
      </c>
      <c r="AB93" s="183">
        <v>2.2641686197716684E-4</v>
      </c>
      <c r="AC93" s="194">
        <v>0.15910374084881992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6.6564000000000012E-2</v>
      </c>
      <c r="G95" s="195" t="s">
        <v>390</v>
      </c>
      <c r="H95" s="195" t="s">
        <v>390</v>
      </c>
      <c r="I95" s="182">
        <v>9.4445649999999895E-2</v>
      </c>
      <c r="J95" s="182">
        <v>0.15880631000000003</v>
      </c>
      <c r="K95" s="182">
        <v>0.24650299999999983</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2.2230999999999997E-2</v>
      </c>
      <c r="F98" s="182">
        <v>0.20371331599999995</v>
      </c>
      <c r="G98" s="182">
        <v>3.2459999999999998E-3</v>
      </c>
      <c r="H98" s="182">
        <v>4.3600069000000012E-2</v>
      </c>
      <c r="I98" s="182">
        <v>0.10784976400000028</v>
      </c>
      <c r="J98" s="182">
        <v>0.1597053180000001</v>
      </c>
      <c r="K98" s="182">
        <v>0.22042099999999953</v>
      </c>
      <c r="L98" s="182" t="s">
        <v>391</v>
      </c>
      <c r="M98" s="182">
        <v>2.4580999999999992E-2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0.2443661368669055</v>
      </c>
      <c r="F99" s="183">
        <v>7.4383883552539958</v>
      </c>
      <c r="G99" s="183" t="s">
        <v>391</v>
      </c>
      <c r="H99" s="183">
        <v>9.3880525544163138</v>
      </c>
      <c r="I99" s="183">
        <v>0.16380238</v>
      </c>
      <c r="J99" s="183">
        <v>0.25169634000000002</v>
      </c>
      <c r="K99" s="183">
        <v>0.55133483999999999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399.51799999999997</v>
      </c>
      <c r="AL99" s="160" t="s">
        <v>245</v>
      </c>
    </row>
    <row r="100" spans="1:38" s="2" customFormat="1" ht="24.75" customHeight="1" thickBot="1" x14ac:dyDescent="0.3">
      <c r="A100" s="120" t="s">
        <v>243</v>
      </c>
      <c r="B100" s="120" t="s">
        <v>246</v>
      </c>
      <c r="C100" s="121" t="s">
        <v>408</v>
      </c>
      <c r="D100" s="196"/>
      <c r="E100" s="197">
        <v>0.28300076735036256</v>
      </c>
      <c r="F100" s="183">
        <v>9.5288277424856691</v>
      </c>
      <c r="G100" s="183" t="s">
        <v>391</v>
      </c>
      <c r="H100" s="183">
        <v>9.1467659338983367</v>
      </c>
      <c r="I100" s="183">
        <v>0.17346509999999998</v>
      </c>
      <c r="J100" s="183">
        <v>0.26019765</v>
      </c>
      <c r="K100" s="183">
        <v>0.56858004999999989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963.69499999999994</v>
      </c>
      <c r="AL100" s="160" t="s">
        <v>245</v>
      </c>
    </row>
    <row r="101" spans="1:38" s="2" customFormat="1" ht="24.75" customHeight="1" thickBot="1" x14ac:dyDescent="0.3">
      <c r="A101" s="120" t="s">
        <v>243</v>
      </c>
      <c r="B101" s="120" t="s">
        <v>247</v>
      </c>
      <c r="C101" s="121" t="s">
        <v>248</v>
      </c>
      <c r="D101" s="196"/>
      <c r="E101" s="197">
        <v>7.4969989579885751E-3</v>
      </c>
      <c r="F101" s="183">
        <v>0.106261562977803</v>
      </c>
      <c r="G101" s="183" t="s">
        <v>391</v>
      </c>
      <c r="H101" s="183">
        <v>0.20771067153780434</v>
      </c>
      <c r="I101" s="183">
        <v>3.6616800000000005E-3</v>
      </c>
      <c r="J101" s="183">
        <v>1.098504E-2</v>
      </c>
      <c r="K101" s="183">
        <v>2.5631760000000003E-2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183.084</v>
      </c>
      <c r="AL101" s="160" t="s">
        <v>245</v>
      </c>
    </row>
    <row r="102" spans="1:38" s="2" customFormat="1" ht="24.75" customHeight="1" thickBot="1" x14ac:dyDescent="0.3">
      <c r="A102" s="120" t="s">
        <v>243</v>
      </c>
      <c r="B102" s="120" t="s">
        <v>249</v>
      </c>
      <c r="C102" s="121" t="s">
        <v>409</v>
      </c>
      <c r="D102" s="196"/>
      <c r="E102" s="197">
        <v>8.8722768950191072E-2</v>
      </c>
      <c r="F102" s="183">
        <v>1.0305136423186947</v>
      </c>
      <c r="G102" s="183" t="s">
        <v>391</v>
      </c>
      <c r="H102" s="183">
        <v>7.2604353559337484</v>
      </c>
      <c r="I102" s="183">
        <v>1.2618914E-2</v>
      </c>
      <c r="J102" s="183">
        <v>0.28192647000000004</v>
      </c>
      <c r="K102" s="183">
        <v>1.9850185600000001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1971.4169999999999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7.7273630232142749E-5</v>
      </c>
      <c r="F104" s="183">
        <v>8.2810456312499886E-4</v>
      </c>
      <c r="G104" s="183" t="s">
        <v>391</v>
      </c>
      <c r="H104" s="183">
        <v>1.9065873010357117E-3</v>
      </c>
      <c r="I104" s="183">
        <v>3.4000000000000002E-4</v>
      </c>
      <c r="J104" s="183">
        <v>1.0200000000000001E-3</v>
      </c>
      <c r="K104" s="183">
        <v>2.3800000000000002E-3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17</v>
      </c>
      <c r="AL104" s="160" t="s">
        <v>245</v>
      </c>
    </row>
    <row r="105" spans="1:38" s="2" customFormat="1" ht="24.75" customHeight="1" thickBot="1" x14ac:dyDescent="0.3">
      <c r="A105" s="120" t="s">
        <v>243</v>
      </c>
      <c r="B105" s="120" t="s">
        <v>254</v>
      </c>
      <c r="C105" s="121" t="s">
        <v>255</v>
      </c>
      <c r="D105" s="196"/>
      <c r="E105" s="197">
        <v>6.9631488000000089E-4</v>
      </c>
      <c r="F105" s="183">
        <v>1.700425312854547E-2</v>
      </c>
      <c r="G105" s="183" t="s">
        <v>391</v>
      </c>
      <c r="H105" s="183">
        <v>2.0063991600000022E-2</v>
      </c>
      <c r="I105" s="183">
        <v>3.9200000000000007E-3</v>
      </c>
      <c r="J105" s="183">
        <v>6.1599999999999997E-3</v>
      </c>
      <c r="K105" s="183">
        <v>1.3440000000000001E-2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1.3832455220065449E-2</v>
      </c>
      <c r="F107" s="183">
        <v>0.27091949274831939</v>
      </c>
      <c r="G107" s="183" t="s">
        <v>391</v>
      </c>
      <c r="H107" s="183">
        <v>1.4948767333663879</v>
      </c>
      <c r="I107" s="183">
        <v>1.9850841000000001E-2</v>
      </c>
      <c r="J107" s="183">
        <v>0.26467788000000003</v>
      </c>
      <c r="K107" s="183">
        <v>1.25721993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6616.9470000000001</v>
      </c>
      <c r="AL107" s="160" t="s">
        <v>245</v>
      </c>
    </row>
    <row r="108" spans="1:38" s="2" customFormat="1" ht="24.75" customHeight="1" thickBot="1" x14ac:dyDescent="0.3">
      <c r="A108" s="132" t="s">
        <v>243</v>
      </c>
      <c r="B108" s="120" t="s">
        <v>259</v>
      </c>
      <c r="C108" s="133" t="s">
        <v>411</v>
      </c>
      <c r="D108" s="196"/>
      <c r="E108" s="197">
        <v>0.10804052167127561</v>
      </c>
      <c r="F108" s="183">
        <v>2.4633769873494726</v>
      </c>
      <c r="G108" s="183" t="s">
        <v>391</v>
      </c>
      <c r="H108" s="183">
        <v>2.3185809991193067</v>
      </c>
      <c r="I108" s="183">
        <v>3.7740928E-2</v>
      </c>
      <c r="J108" s="183">
        <v>0.37740928000000001</v>
      </c>
      <c r="K108" s="183">
        <v>0.75481856000000003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18870.464</v>
      </c>
      <c r="AL108" s="160" t="s">
        <v>245</v>
      </c>
    </row>
    <row r="109" spans="1:38" s="2" customFormat="1" ht="24.75" customHeight="1" thickBot="1" x14ac:dyDescent="0.3">
      <c r="A109" s="132" t="s">
        <v>243</v>
      </c>
      <c r="B109" s="120" t="s">
        <v>260</v>
      </c>
      <c r="C109" s="133" t="s">
        <v>412</v>
      </c>
      <c r="D109" s="196"/>
      <c r="E109" s="197">
        <v>7.2657574627009837E-3</v>
      </c>
      <c r="F109" s="183">
        <v>0.12905115665557501</v>
      </c>
      <c r="G109" s="183" t="s">
        <v>391</v>
      </c>
      <c r="H109" s="183">
        <v>0.2069302145078025</v>
      </c>
      <c r="I109" s="183">
        <v>9.5534999999999995E-3</v>
      </c>
      <c r="J109" s="183">
        <v>5.2544250000000001E-2</v>
      </c>
      <c r="K109" s="183">
        <v>5.2544250000000001E-2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477.67500000000001</v>
      </c>
      <c r="AL109" s="160" t="s">
        <v>245</v>
      </c>
    </row>
    <row r="110" spans="1:38" s="2" customFormat="1" ht="24.75" customHeight="1" thickBot="1" x14ac:dyDescent="0.3">
      <c r="A110" s="132" t="s">
        <v>243</v>
      </c>
      <c r="B110" s="120" t="s">
        <v>261</v>
      </c>
      <c r="C110" s="134" t="s">
        <v>413</v>
      </c>
      <c r="D110" s="196"/>
      <c r="E110" s="197">
        <v>2.4619795630512397E-3</v>
      </c>
      <c r="F110" s="183">
        <v>3.2025193818565188E-2</v>
      </c>
      <c r="G110" s="183" t="s">
        <v>391</v>
      </c>
      <c r="H110" s="183">
        <v>5.8382849420111502E-2</v>
      </c>
      <c r="I110" s="183">
        <v>1.0728880000000001E-2</v>
      </c>
      <c r="J110" s="183">
        <v>7.5743080000000004E-2</v>
      </c>
      <c r="K110" s="183">
        <v>7.5743080000000004E-2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525.76199999999994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11.292</v>
      </c>
      <c r="F112" s="183" t="s">
        <v>390</v>
      </c>
      <c r="G112" s="183" t="s">
        <v>391</v>
      </c>
      <c r="H112" s="183">
        <v>21.608800000000002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282.3</v>
      </c>
      <c r="AL112" s="160" t="s">
        <v>430</v>
      </c>
    </row>
    <row r="113" spans="1:38" s="2" customFormat="1" ht="24.75" customHeight="1" thickBot="1" x14ac:dyDescent="0.3">
      <c r="A113" s="120" t="s">
        <v>263</v>
      </c>
      <c r="B113" s="135" t="s">
        <v>266</v>
      </c>
      <c r="C113" s="136" t="s">
        <v>267</v>
      </c>
      <c r="D113" s="181"/>
      <c r="E113" s="182">
        <v>3.6967416530410566</v>
      </c>
      <c r="F113" s="183">
        <v>11.315994133120231</v>
      </c>
      <c r="G113" s="183" t="s">
        <v>391</v>
      </c>
      <c r="H113" s="183">
        <v>13.185809392923547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92.418541326026428</v>
      </c>
      <c r="AL113" s="160" t="s">
        <v>385</v>
      </c>
    </row>
    <row r="114" spans="1:38" s="2" customFormat="1" ht="24.75" customHeight="1" thickBot="1" x14ac:dyDescent="0.3">
      <c r="A114" s="120" t="s">
        <v>263</v>
      </c>
      <c r="B114" s="135" t="s">
        <v>268</v>
      </c>
      <c r="C114" s="136" t="s">
        <v>415</v>
      </c>
      <c r="D114" s="181"/>
      <c r="E114" s="182">
        <v>6.2814160000000008E-2</v>
      </c>
      <c r="F114" s="183" t="s">
        <v>391</v>
      </c>
      <c r="G114" s="183" t="s">
        <v>391</v>
      </c>
      <c r="H114" s="183">
        <v>0.20414602000000001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1.570354</v>
      </c>
      <c r="AL114" s="160" t="s">
        <v>385</v>
      </c>
    </row>
    <row r="115" spans="1:38" s="2" customFormat="1" ht="24.75" customHeight="1" thickBot="1" x14ac:dyDescent="0.3">
      <c r="A115" s="120" t="s">
        <v>263</v>
      </c>
      <c r="B115" s="135" t="s">
        <v>269</v>
      </c>
      <c r="C115" s="136" t="s">
        <v>270</v>
      </c>
      <c r="D115" s="181"/>
      <c r="E115" s="182">
        <v>0.15949771037334298</v>
      </c>
      <c r="F115" s="183" t="s">
        <v>391</v>
      </c>
      <c r="G115" s="183" t="s">
        <v>391</v>
      </c>
      <c r="H115" s="183">
        <v>0.31899542074668596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3.9874427593335739</v>
      </c>
      <c r="AL115" s="160" t="s">
        <v>385</v>
      </c>
    </row>
    <row r="116" spans="1:38" s="2" customFormat="1" ht="24.75" customHeight="1" thickBot="1" x14ac:dyDescent="0.3">
      <c r="A116" s="120" t="s">
        <v>263</v>
      </c>
      <c r="B116" s="120" t="s">
        <v>271</v>
      </c>
      <c r="C116" s="125" t="s">
        <v>416</v>
      </c>
      <c r="D116" s="181" t="s">
        <v>424</v>
      </c>
      <c r="E116" s="182">
        <v>0.75203193206907881</v>
      </c>
      <c r="F116" s="183">
        <v>3.8611506986311807E-2</v>
      </c>
      <c r="G116" s="183" t="s">
        <v>391</v>
      </c>
      <c r="H116" s="183">
        <v>2.0669786715057406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17.998639785501972</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4.349409199931431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0.39506621432038097</v>
      </c>
      <c r="J119" s="183">
        <v>7.0596077376563482</v>
      </c>
      <c r="K119" s="183">
        <v>7.0596077376563482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1.7651904997433865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0.40104999999999996</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2.1148176000000003</v>
      </c>
      <c r="G125" s="187" t="s">
        <v>391</v>
      </c>
      <c r="H125" s="183" t="s">
        <v>390</v>
      </c>
      <c r="I125" s="183">
        <v>1.5522801498058799E-4</v>
      </c>
      <c r="J125" s="183">
        <v>1.0301495539620841E-3</v>
      </c>
      <c r="K125" s="183">
        <v>2.1778960889700682E-3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4703.8792418359999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8.5410366315120001E-2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355.876526313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0.24049435267315866</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2.8555000000000004E-2</v>
      </c>
      <c r="F133" s="183">
        <v>9.1600000000000004E-4</v>
      </c>
      <c r="G133" s="183">
        <v>3.4370000000000004E-3</v>
      </c>
      <c r="H133" s="183" t="s">
        <v>391</v>
      </c>
      <c r="I133" s="183">
        <v>3.0306500000000002E-3</v>
      </c>
      <c r="J133" s="183">
        <v>5.1953999999999985E-3</v>
      </c>
      <c r="K133" s="183">
        <v>8.659E-3</v>
      </c>
      <c r="L133" s="183" t="s">
        <v>390</v>
      </c>
      <c r="M133" s="183">
        <v>7.3489999999999996E-3</v>
      </c>
      <c r="N133" s="183">
        <v>2.7419792399999998E-3</v>
      </c>
      <c r="O133" s="183">
        <v>4.5927923999999995E-4</v>
      </c>
      <c r="P133" s="183">
        <v>0.13604891999999999</v>
      </c>
      <c r="Q133" s="183">
        <v>1.2427018800000001E-3</v>
      </c>
      <c r="R133" s="183">
        <v>1.23813648E-3</v>
      </c>
      <c r="S133" s="183">
        <v>1.1349584399999999E-3</v>
      </c>
      <c r="T133" s="183">
        <v>1.5823676399999999E-3</v>
      </c>
      <c r="U133" s="183">
        <v>1.8060722399999998E-3</v>
      </c>
      <c r="V133" s="183">
        <v>1.4620236960000001E-2</v>
      </c>
      <c r="W133" s="183">
        <v>2.4653159999999999E-3</v>
      </c>
      <c r="X133" s="183">
        <v>1.2052656000000001E-6</v>
      </c>
      <c r="Y133" s="183">
        <v>6.5833068000000013E-7</v>
      </c>
      <c r="Z133" s="183">
        <v>5.8802352000000011E-7</v>
      </c>
      <c r="AA133" s="183">
        <v>6.3824292000000003E-7</v>
      </c>
      <c r="AB133" s="183">
        <v>3.0898627200000001E-6</v>
      </c>
      <c r="AC133" s="183">
        <v>1.3696199999999999E-2</v>
      </c>
      <c r="AD133" s="183">
        <v>3.7436279999999995E-2</v>
      </c>
      <c r="AE133" s="184"/>
      <c r="AF133" s="191" t="s">
        <v>391</v>
      </c>
      <c r="AG133" s="191" t="s">
        <v>391</v>
      </c>
      <c r="AH133" s="191">
        <v>4.0017406199999996</v>
      </c>
      <c r="AI133" s="191" t="s">
        <v>391</v>
      </c>
      <c r="AJ133" s="191" t="s">
        <v>391</v>
      </c>
      <c r="AK133" s="183">
        <v>91308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0.45462715390785008</v>
      </c>
      <c r="F135" s="182">
        <v>0.17584635198322501</v>
      </c>
      <c r="G135" s="182">
        <v>1.5726096518825002E-2</v>
      </c>
      <c r="H135" s="182" t="s">
        <v>390</v>
      </c>
      <c r="I135" s="182">
        <v>0.59902131285342519</v>
      </c>
      <c r="J135" s="182">
        <v>0.64476995727182507</v>
      </c>
      <c r="K135" s="182">
        <v>0.66335534406679997</v>
      </c>
      <c r="L135" s="182">
        <v>0.25158895139843857</v>
      </c>
      <c r="M135" s="182">
        <v>7.9817088058727252</v>
      </c>
      <c r="N135" s="182">
        <v>7.0052611765674996E-2</v>
      </c>
      <c r="O135" s="182">
        <v>1.4296451380750003E-2</v>
      </c>
      <c r="P135" s="182" t="s">
        <v>390</v>
      </c>
      <c r="Q135" s="182">
        <v>5.8615450661075E-2</v>
      </c>
      <c r="R135" s="182">
        <v>1.4296451380750002E-3</v>
      </c>
      <c r="S135" s="182">
        <v>2.8592902761500005E-2</v>
      </c>
      <c r="T135" s="182" t="s">
        <v>390</v>
      </c>
      <c r="U135" s="182">
        <v>1.0007515966525E-2</v>
      </c>
      <c r="V135" s="182">
        <v>2.5061679270454751</v>
      </c>
      <c r="W135" s="182">
        <v>1.4296451380750002</v>
      </c>
      <c r="X135" s="182">
        <v>0.33310731717147501</v>
      </c>
      <c r="Y135" s="182">
        <v>0.6619256989287251</v>
      </c>
      <c r="Z135" s="182">
        <v>0.81203843842660006</v>
      </c>
      <c r="AA135" s="182" t="s">
        <v>390</v>
      </c>
      <c r="AB135" s="183">
        <v>1.8070714545268003</v>
      </c>
      <c r="AC135" s="182" t="s">
        <v>390</v>
      </c>
      <c r="AD135" s="182" t="s">
        <v>391</v>
      </c>
      <c r="AE135" s="184"/>
      <c r="AF135" s="191" t="s">
        <v>391</v>
      </c>
      <c r="AG135" s="191" t="s">
        <v>391</v>
      </c>
      <c r="AH135" s="191" t="s">
        <v>391</v>
      </c>
      <c r="AI135" s="191" t="s">
        <v>391</v>
      </c>
      <c r="AJ135" s="191" t="s">
        <v>391</v>
      </c>
      <c r="AK135" s="186">
        <v>142.96451380750003</v>
      </c>
      <c r="AL135" s="160" t="s">
        <v>385</v>
      </c>
    </row>
    <row r="136" spans="1:38" s="2" customFormat="1" ht="24.75" customHeight="1" thickBot="1" x14ac:dyDescent="0.3">
      <c r="A136" s="120" t="s">
        <v>288</v>
      </c>
      <c r="B136" s="120" t="s">
        <v>313</v>
      </c>
      <c r="C136" s="121" t="s">
        <v>314</v>
      </c>
      <c r="D136" s="181"/>
      <c r="E136" s="182" t="s">
        <v>391</v>
      </c>
      <c r="F136" s="183">
        <v>4.9903799999999991E-3</v>
      </c>
      <c r="G136" s="182" t="s">
        <v>391</v>
      </c>
      <c r="H136" s="183">
        <v>0.11767630559999999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2.4549449999999996E-3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4.3800000000000002E-4</v>
      </c>
      <c r="F139" s="183">
        <v>2.3534000000000003E-2</v>
      </c>
      <c r="G139" s="183" t="s">
        <v>390</v>
      </c>
      <c r="H139" s="183" t="s">
        <v>390</v>
      </c>
      <c r="I139" s="183">
        <v>0.40324313999999989</v>
      </c>
      <c r="J139" s="183">
        <v>0.40334813999999991</v>
      </c>
      <c r="K139" s="183">
        <v>0.40351513999999988</v>
      </c>
      <c r="L139" s="183" t="s">
        <v>390</v>
      </c>
      <c r="M139" s="183">
        <v>2.2400000000000002E-3</v>
      </c>
      <c r="N139" s="183">
        <v>1.1662399999999998E-3</v>
      </c>
      <c r="O139" s="183">
        <v>2.3500699999999992E-3</v>
      </c>
      <c r="P139" s="183">
        <v>7.3730699999999989E-3</v>
      </c>
      <c r="Q139" s="183">
        <v>3.7176699999999993E-3</v>
      </c>
      <c r="R139" s="183">
        <v>3.5514899999999996E-3</v>
      </c>
      <c r="S139" s="183">
        <v>8.2738299999999994E-3</v>
      </c>
      <c r="T139" s="183" t="s">
        <v>390</v>
      </c>
      <c r="U139" s="183" t="s">
        <v>390</v>
      </c>
      <c r="V139" s="183" t="s">
        <v>390</v>
      </c>
      <c r="W139" s="183">
        <v>4.0934429999999997</v>
      </c>
      <c r="X139" s="183" t="s">
        <v>390</v>
      </c>
      <c r="Y139" s="183" t="s">
        <v>390</v>
      </c>
      <c r="Z139" s="183" t="s">
        <v>390</v>
      </c>
      <c r="AA139" s="183" t="s">
        <v>390</v>
      </c>
      <c r="AB139" s="183">
        <v>2E-12</v>
      </c>
      <c r="AC139" s="183" t="s">
        <v>390</v>
      </c>
      <c r="AD139" s="183">
        <v>8.9999999999999995E-9</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261.66106060462181</v>
      </c>
      <c r="F141" s="19">
        <f t="shared" ref="F141:AD141" si="0">SUM(F14:F140)</f>
        <v>365.89341195923845</v>
      </c>
      <c r="G141" s="19">
        <f t="shared" si="0"/>
        <v>168.77153451481809</v>
      </c>
      <c r="H141" s="19">
        <f t="shared" si="0"/>
        <v>75.023318588026243</v>
      </c>
      <c r="I141" s="19">
        <f t="shared" si="0"/>
        <v>73.565207794393643</v>
      </c>
      <c r="J141" s="19">
        <f t="shared" si="0"/>
        <v>90.106809083229223</v>
      </c>
      <c r="K141" s="19">
        <f t="shared" si="0"/>
        <v>107.41422658126739</v>
      </c>
      <c r="L141" s="19">
        <f t="shared" si="0"/>
        <v>8.4605102285848321</v>
      </c>
      <c r="M141" s="19">
        <f t="shared" si="0"/>
        <v>1204.5214905554556</v>
      </c>
      <c r="N141" s="19">
        <f t="shared" si="0"/>
        <v>31.693145961018658</v>
      </c>
      <c r="O141" s="19">
        <f t="shared" si="0"/>
        <v>1.4788070704500347</v>
      </c>
      <c r="P141" s="19">
        <f t="shared" si="0"/>
        <v>2.8143057333362704</v>
      </c>
      <c r="Q141" s="19">
        <f t="shared" si="0"/>
        <v>1.8517815953684449</v>
      </c>
      <c r="R141" s="19">
        <f>SUM(R14:R140)</f>
        <v>12.03649499011666</v>
      </c>
      <c r="S141" s="19">
        <f t="shared" si="0"/>
        <v>67.79151227913465</v>
      </c>
      <c r="T141" s="19">
        <f t="shared" si="0"/>
        <v>8.4816159228684782</v>
      </c>
      <c r="U141" s="19">
        <f t="shared" si="0"/>
        <v>25.425248308141843</v>
      </c>
      <c r="V141" s="19">
        <f t="shared" si="0"/>
        <v>62.68821425378821</v>
      </c>
      <c r="W141" s="19">
        <f t="shared" si="0"/>
        <v>40.710891750723768</v>
      </c>
      <c r="X141" s="19">
        <f t="shared" si="0"/>
        <v>16.869829014690868</v>
      </c>
      <c r="Y141" s="19">
        <f t="shared" si="0"/>
        <v>12.757447273641686</v>
      </c>
      <c r="Z141" s="19">
        <f t="shared" si="0"/>
        <v>7.6796365722680191</v>
      </c>
      <c r="AA141" s="19">
        <f t="shared" si="0"/>
        <v>8.7642849952639335</v>
      </c>
      <c r="AB141" s="19">
        <f t="shared" si="0"/>
        <v>46.193965719574948</v>
      </c>
      <c r="AC141" s="19">
        <f t="shared" si="0"/>
        <v>12.167150259339589</v>
      </c>
      <c r="AD141" s="19">
        <f t="shared" si="0"/>
        <v>1.6219279334091969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261.66106060462181</v>
      </c>
      <c r="F152" s="13">
        <f t="shared" ref="F152:AD152" si="1">SUM(F$141, F$151, IF(AND(ISNUMBER(SEARCH($B$4,"AT|BE|CH|GB|IE|LT|LU|NL")),SUM(F$143:F$149)&gt;0),SUM(F$143:F$149)-SUM(F$27:F$33),0))</f>
        <v>365.89341195923845</v>
      </c>
      <c r="G152" s="13">
        <f t="shared" si="1"/>
        <v>168.77153451481809</v>
      </c>
      <c r="H152" s="13">
        <f t="shared" si="1"/>
        <v>75.023318588026243</v>
      </c>
      <c r="I152" s="13">
        <f t="shared" si="1"/>
        <v>73.565207794393643</v>
      </c>
      <c r="J152" s="13">
        <f t="shared" si="1"/>
        <v>90.106809083229223</v>
      </c>
      <c r="K152" s="13">
        <f t="shared" si="1"/>
        <v>107.41422658126739</v>
      </c>
      <c r="L152" s="13">
        <f t="shared" si="1"/>
        <v>8.4605102285848321</v>
      </c>
      <c r="M152" s="13">
        <f t="shared" si="1"/>
        <v>1204.5214905554556</v>
      </c>
      <c r="N152" s="13">
        <f t="shared" si="1"/>
        <v>31.693145961018658</v>
      </c>
      <c r="O152" s="13">
        <f t="shared" si="1"/>
        <v>1.4788070704500347</v>
      </c>
      <c r="P152" s="13">
        <f t="shared" si="1"/>
        <v>2.8143057333362704</v>
      </c>
      <c r="Q152" s="13">
        <f t="shared" si="1"/>
        <v>1.8517815953684449</v>
      </c>
      <c r="R152" s="13">
        <f t="shared" si="1"/>
        <v>12.03649499011666</v>
      </c>
      <c r="S152" s="13">
        <f t="shared" si="1"/>
        <v>67.79151227913465</v>
      </c>
      <c r="T152" s="13">
        <f t="shared" si="1"/>
        <v>8.4816159228684782</v>
      </c>
      <c r="U152" s="13">
        <f t="shared" si="1"/>
        <v>25.425248308141843</v>
      </c>
      <c r="V152" s="13">
        <f t="shared" si="1"/>
        <v>62.68821425378821</v>
      </c>
      <c r="W152" s="13">
        <f t="shared" si="1"/>
        <v>40.710891750723768</v>
      </c>
      <c r="X152" s="13">
        <f t="shared" si="1"/>
        <v>16.869829014690868</v>
      </c>
      <c r="Y152" s="13">
        <f t="shared" si="1"/>
        <v>12.757447273641686</v>
      </c>
      <c r="Z152" s="13">
        <f t="shared" si="1"/>
        <v>7.6796365722680191</v>
      </c>
      <c r="AA152" s="13">
        <f t="shared" si="1"/>
        <v>8.7642849952639335</v>
      </c>
      <c r="AB152" s="13">
        <f t="shared" si="1"/>
        <v>46.193965719574948</v>
      </c>
      <c r="AC152" s="13">
        <f t="shared" si="1"/>
        <v>12.167150259339589</v>
      </c>
      <c r="AD152" s="13">
        <f t="shared" si="1"/>
        <v>1.6219279334091969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261.66106060462181</v>
      </c>
      <c r="F154" s="13">
        <f>SUM(F$141, F$153, -1 * IF(OR($B$6=2005,$B$6&gt;=2020),SUM(F$99:F$122),0), IF(AND(ISNUMBER(SEARCH($B$4,"AT|BE|CH|GB|IE|LT|LU|NL")),SUM(F$143:F$149)&gt;0),SUM(F$143:F$149)-SUM(F$27:F$33),0))</f>
        <v>365.89341195923845</v>
      </c>
      <c r="G154" s="13">
        <f>SUM(G$141, G$153, IF(AND(ISNUMBER(SEARCH($B$4,"AT|BE|CH|GB|IE|LT|LU|NL")),SUM(G$143:G$149)&gt;0),SUM(G$143:G$149)-SUM(G$27:G$33),0))</f>
        <v>168.77153451481809</v>
      </c>
      <c r="H154" s="13">
        <f>SUM(H$141, H$153, IF(AND(ISNUMBER(SEARCH($B$4,"AT|BE|CH|GB|IE|LT|LU|NL")),SUM(H$143:H$149)&gt;0),SUM(H$143:H$149)-SUM(H$27:H$33),0))</f>
        <v>75.023318588026243</v>
      </c>
      <c r="I154" s="13">
        <f t="shared" ref="I154:AD154" si="2">SUM(I$141, I$153, IF(AND(ISNUMBER(SEARCH($B$4,"AT|BE|CH|GB|IE|LT|LU|NL")),SUM(I$143:I$149)&gt;0),SUM(I$143:I$149)-SUM(I$27:I$33),0))</f>
        <v>73.565207794393643</v>
      </c>
      <c r="J154" s="13">
        <f t="shared" si="2"/>
        <v>90.106809083229223</v>
      </c>
      <c r="K154" s="13">
        <f t="shared" si="2"/>
        <v>107.41422658126739</v>
      </c>
      <c r="L154" s="13">
        <f t="shared" si="2"/>
        <v>8.4605102285848321</v>
      </c>
      <c r="M154" s="13">
        <f t="shared" si="2"/>
        <v>1204.5214905554556</v>
      </c>
      <c r="N154" s="13">
        <f t="shared" si="2"/>
        <v>31.693145961018658</v>
      </c>
      <c r="O154" s="13">
        <f t="shared" si="2"/>
        <v>1.4788070704500347</v>
      </c>
      <c r="P154" s="13">
        <f t="shared" si="2"/>
        <v>2.8143057333362704</v>
      </c>
      <c r="Q154" s="13">
        <f t="shared" si="2"/>
        <v>1.8517815953684449</v>
      </c>
      <c r="R154" s="13">
        <f t="shared" si="2"/>
        <v>12.03649499011666</v>
      </c>
      <c r="S154" s="13">
        <f t="shared" si="2"/>
        <v>67.79151227913465</v>
      </c>
      <c r="T154" s="13">
        <f t="shared" si="2"/>
        <v>8.4816159228684782</v>
      </c>
      <c r="U154" s="13">
        <f t="shared" si="2"/>
        <v>25.425248308141843</v>
      </c>
      <c r="V154" s="13">
        <f t="shared" si="2"/>
        <v>62.68821425378821</v>
      </c>
      <c r="W154" s="13">
        <f t="shared" si="2"/>
        <v>40.710891750723768</v>
      </c>
      <c r="X154" s="13">
        <f t="shared" si="2"/>
        <v>16.869829014690868</v>
      </c>
      <c r="Y154" s="13">
        <f t="shared" si="2"/>
        <v>12.757447273641686</v>
      </c>
      <c r="Z154" s="13">
        <f t="shared" si="2"/>
        <v>7.6796365722680191</v>
      </c>
      <c r="AA154" s="13">
        <f t="shared" si="2"/>
        <v>8.7642849952639335</v>
      </c>
      <c r="AB154" s="13">
        <f t="shared" si="2"/>
        <v>46.193965719574948</v>
      </c>
      <c r="AC154" s="13">
        <f t="shared" si="2"/>
        <v>12.167150259339589</v>
      </c>
      <c r="AD154" s="13">
        <f t="shared" si="2"/>
        <v>1.6219279334091969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3.379652420639542</v>
      </c>
      <c r="F157" s="22">
        <v>0.44594583807608895</v>
      </c>
      <c r="G157" s="22">
        <v>5.6093816110199868E-2</v>
      </c>
      <c r="H157" s="22" t="s">
        <v>390</v>
      </c>
      <c r="I157" s="22">
        <v>5.6093816110199868E-2</v>
      </c>
      <c r="J157" s="22">
        <v>5.6093816110199868E-2</v>
      </c>
      <c r="K157" s="22">
        <v>5.6093816110199868E-2</v>
      </c>
      <c r="L157" s="22">
        <v>2.6925031732895937E-2</v>
      </c>
      <c r="M157" s="22">
        <v>0.62264135882321847</v>
      </c>
      <c r="N157" s="22" t="s">
        <v>390</v>
      </c>
      <c r="O157" s="22">
        <v>2.4400810007936934E-3</v>
      </c>
      <c r="P157" s="22">
        <v>1.4864861269202963E-3</v>
      </c>
      <c r="Q157" s="22">
        <v>2.8046908055099926E-5</v>
      </c>
      <c r="R157" s="22">
        <v>8.4140724165299805E-3</v>
      </c>
      <c r="S157" s="22">
        <v>5.9459445076811852E-3</v>
      </c>
      <c r="T157" s="22">
        <v>2.468127908848794E-3</v>
      </c>
      <c r="U157" s="22">
        <v>2.8046908055099926E-5</v>
      </c>
      <c r="V157" s="22">
        <v>0.48745526199763678</v>
      </c>
      <c r="W157" s="22" t="s">
        <v>390</v>
      </c>
      <c r="X157" s="22" t="s">
        <v>390</v>
      </c>
      <c r="Y157" s="22" t="s">
        <v>390</v>
      </c>
      <c r="Z157" s="22" t="s">
        <v>390</v>
      </c>
      <c r="AA157" s="22" t="s">
        <v>390</v>
      </c>
      <c r="AB157" s="22" t="s">
        <v>390</v>
      </c>
      <c r="AC157" s="22" t="s">
        <v>391</v>
      </c>
      <c r="AD157" s="22" t="s">
        <v>391</v>
      </c>
      <c r="AE157" s="59"/>
      <c r="AF157" s="22">
        <v>12144.311187858269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4.9985579360458214E-2</v>
      </c>
      <c r="F158" s="22">
        <v>4.8223161923911087E-2</v>
      </c>
      <c r="G158" s="22">
        <v>2.1218388980013642E-4</v>
      </c>
      <c r="H158" s="22" t="s">
        <v>390</v>
      </c>
      <c r="I158" s="22">
        <v>1.7618388980013641E-4</v>
      </c>
      <c r="J158" s="22">
        <v>1.7618388980013641E-4</v>
      </c>
      <c r="K158" s="22">
        <v>1.7618388980013641E-4</v>
      </c>
      <c r="L158" s="22">
        <v>2.6427583470020461E-5</v>
      </c>
      <c r="M158" s="22">
        <v>0.22948914117678151</v>
      </c>
      <c r="N158" s="22">
        <v>2.9637374101480192</v>
      </c>
      <c r="O158" s="22">
        <v>2.7103999206305937E-5</v>
      </c>
      <c r="P158" s="22">
        <v>2.0328873079703612E-5</v>
      </c>
      <c r="Q158" s="22">
        <v>6.2809194490006829E-7</v>
      </c>
      <c r="R158" s="22">
        <v>5.5227583470020466E-5</v>
      </c>
      <c r="S158" s="22">
        <v>9.4275492318814474E-5</v>
      </c>
      <c r="T158" s="22">
        <v>3.1152091151206004E-5</v>
      </c>
      <c r="U158" s="22">
        <v>4.4809194490006827E-7</v>
      </c>
      <c r="V158" s="22">
        <v>5.4244380023631853E-3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116.96581214172954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6"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6"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6"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6"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6"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6" s="2" customFormat="1" x14ac:dyDescent="0.25">
      <c r="A6" s="32" t="s">
        <v>4</v>
      </c>
      <c r="B6" s="20">
        <v>2010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6"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6"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6"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6" s="4" customFormat="1" ht="37.5" customHeight="1" thickBot="1" x14ac:dyDescent="0.3">
      <c r="A10" s="167" t="str">
        <f>B4&amp;": "&amp;B5&amp;": "&amp;B6</f>
        <v>CZ: 45365: 2010</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6"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6"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6"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6" s="1" customFormat="1" ht="24.75" customHeight="1" thickBot="1" x14ac:dyDescent="0.3">
      <c r="A14" s="120" t="s">
        <v>50</v>
      </c>
      <c r="B14" s="120" t="s">
        <v>51</v>
      </c>
      <c r="C14" s="121" t="s">
        <v>52</v>
      </c>
      <c r="D14" s="181"/>
      <c r="E14" s="182">
        <v>81.064311579000048</v>
      </c>
      <c r="F14" s="183">
        <v>6.1160743549999967</v>
      </c>
      <c r="G14" s="183">
        <v>103.745873535</v>
      </c>
      <c r="H14" s="183">
        <v>1.6459700000000004E-2</v>
      </c>
      <c r="I14" s="183">
        <v>2.0199191179999993</v>
      </c>
      <c r="J14" s="183">
        <v>2.8801173079999995</v>
      </c>
      <c r="K14" s="183">
        <v>3.4555271570000032</v>
      </c>
      <c r="L14" s="183">
        <v>2.5675657132310414E-2</v>
      </c>
      <c r="M14" s="183">
        <v>9.3997403190000011</v>
      </c>
      <c r="N14" s="183">
        <v>1.8404193334738363</v>
      </c>
      <c r="O14" s="183">
        <v>0.15067564415354393</v>
      </c>
      <c r="P14" s="183">
        <v>1.2894756509336713</v>
      </c>
      <c r="Q14" s="183">
        <v>0.4004799366206892</v>
      </c>
      <c r="R14" s="183">
        <v>4.4121449239193975</v>
      </c>
      <c r="S14" s="183">
        <v>1.173585042907465</v>
      </c>
      <c r="T14" s="183">
        <v>2.7297027259199611</v>
      </c>
      <c r="U14" s="183">
        <v>21.699842016988427</v>
      </c>
      <c r="V14" s="183">
        <v>6.0053673070477025</v>
      </c>
      <c r="W14" s="183">
        <v>1.3271838068858219</v>
      </c>
      <c r="X14" s="183">
        <v>3.0421411236837507E-3</v>
      </c>
      <c r="Y14" s="183">
        <v>6.2241162763763021E-3</v>
      </c>
      <c r="Z14" s="183">
        <v>4.7882381059700281E-3</v>
      </c>
      <c r="AA14" s="183">
        <v>3.0458184596425333E-3</v>
      </c>
      <c r="AB14" s="183">
        <v>1.7100313965672607E-2</v>
      </c>
      <c r="AC14" s="183">
        <v>3.6354770326245611</v>
      </c>
      <c r="AD14" s="183">
        <v>0.67878337867250815</v>
      </c>
      <c r="AE14" s="57"/>
      <c r="AF14" s="183">
        <v>2064.9536940752801</v>
      </c>
      <c r="AG14" s="183">
        <v>524181.59009612497</v>
      </c>
      <c r="AH14" s="183">
        <v>29702.996172930201</v>
      </c>
      <c r="AI14" s="183">
        <v>8372.1032901460003</v>
      </c>
      <c r="AJ14" s="183">
        <v>5562.1046775399991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1" customFormat="1" ht="24.75" customHeight="1" thickBot="1" x14ac:dyDescent="0.3">
      <c r="A15" s="120" t="s">
        <v>53</v>
      </c>
      <c r="B15" s="120" t="s">
        <v>54</v>
      </c>
      <c r="C15" s="121" t="s">
        <v>55</v>
      </c>
      <c r="D15" s="181"/>
      <c r="E15" s="182">
        <v>0.49850561499999979</v>
      </c>
      <c r="F15" s="183">
        <v>1.6698496E-2</v>
      </c>
      <c r="G15" s="183">
        <v>0.59977623599999985</v>
      </c>
      <c r="H15" s="183" t="s">
        <v>390</v>
      </c>
      <c r="I15" s="183">
        <v>1.7551290000000001E-2</v>
      </c>
      <c r="J15" s="183">
        <v>1.941141E-2</v>
      </c>
      <c r="K15" s="183">
        <v>2.1909894000000006E-2</v>
      </c>
      <c r="L15" s="183">
        <v>1.0867211449744282E-3</v>
      </c>
      <c r="M15" s="183">
        <v>3.5961179999999988E-2</v>
      </c>
      <c r="N15" s="183">
        <v>1.6811391706440231E-2</v>
      </c>
      <c r="O15" s="183">
        <v>5.9787237901262717E-3</v>
      </c>
      <c r="P15" s="183">
        <v>1.342739427767519E-3</v>
      </c>
      <c r="Q15" s="183">
        <v>7.271450946617769E-3</v>
      </c>
      <c r="R15" s="183">
        <v>2.0625618304928296E-2</v>
      </c>
      <c r="S15" s="183">
        <v>2.0445032719718651E-2</v>
      </c>
      <c r="T15" s="183">
        <v>0.31691062777181322</v>
      </c>
      <c r="U15" s="183">
        <v>5.1268250719792843E-3</v>
      </c>
      <c r="V15" s="183">
        <v>0.26571616585748431</v>
      </c>
      <c r="W15" s="183">
        <v>4.2779104527645552E-3</v>
      </c>
      <c r="X15" s="183">
        <v>1.0765537299651697E-5</v>
      </c>
      <c r="Y15" s="183">
        <v>2.5270606669872328E-5</v>
      </c>
      <c r="Z15" s="183">
        <v>1.1960015768069905E-5</v>
      </c>
      <c r="AA15" s="183">
        <v>1.4857576190395584E-5</v>
      </c>
      <c r="AB15" s="183">
        <v>6.2853735927989558E-5</v>
      </c>
      <c r="AC15" s="183">
        <v>3.1211744061132961E-5</v>
      </c>
      <c r="AD15" s="183">
        <v>3.8392180384773287E-3</v>
      </c>
      <c r="AE15" s="57"/>
      <c r="AF15" s="183">
        <v>1227.5093689800001</v>
      </c>
      <c r="AG15" s="186">
        <v>3312.5595680000001</v>
      </c>
      <c r="AH15" s="183">
        <v>10777.93890961432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1" customFormat="1" ht="24.75" customHeight="1" thickBot="1" x14ac:dyDescent="0.3">
      <c r="A16" s="120" t="s">
        <v>53</v>
      </c>
      <c r="B16" s="120" t="s">
        <v>56</v>
      </c>
      <c r="C16" s="121" t="s">
        <v>57</v>
      </c>
      <c r="D16" s="181"/>
      <c r="E16" s="182">
        <v>5.8601955389999993</v>
      </c>
      <c r="F16" s="183">
        <v>0.42186030200000013</v>
      </c>
      <c r="G16" s="183">
        <v>3.1207039999999999</v>
      </c>
      <c r="H16" s="183">
        <v>3.9999999999999996E-4</v>
      </c>
      <c r="I16" s="183">
        <v>0.138046578</v>
      </c>
      <c r="J16" s="183">
        <v>0.195378882</v>
      </c>
      <c r="K16" s="183">
        <v>0.21962101300000003</v>
      </c>
      <c r="L16" s="183">
        <v>9.1292926398258431E-4</v>
      </c>
      <c r="M16" s="183">
        <v>1.6985217039999998</v>
      </c>
      <c r="N16" s="183">
        <v>0.10832125756811196</v>
      </c>
      <c r="O16" s="183">
        <v>8.0238071221376585E-3</v>
      </c>
      <c r="P16" s="183">
        <v>7.9919360680187901E-2</v>
      </c>
      <c r="Q16" s="183">
        <v>2.3405780622175475E-2</v>
      </c>
      <c r="R16" s="183">
        <v>0.23988107627481861</v>
      </c>
      <c r="S16" s="183">
        <v>2.7809841365766856E-2</v>
      </c>
      <c r="T16" s="183">
        <v>0.16215551844323495</v>
      </c>
      <c r="U16" s="183">
        <v>1.1833229924704445</v>
      </c>
      <c r="V16" s="183">
        <v>0.25657812602913804</v>
      </c>
      <c r="W16" s="183">
        <v>6.0692837257764524E-2</v>
      </c>
      <c r="X16" s="183">
        <v>2.9856628490993783E-2</v>
      </c>
      <c r="Y16" s="183">
        <v>2.5618098964906833E-3</v>
      </c>
      <c r="Z16" s="183">
        <v>2.3715714064906834E-3</v>
      </c>
      <c r="AA16" s="183">
        <v>2.3715714064906834E-3</v>
      </c>
      <c r="AB16" s="183">
        <v>3.7161581200465837E-2</v>
      </c>
      <c r="AC16" s="183">
        <v>0.17612122740967592</v>
      </c>
      <c r="AD16" s="183">
        <v>1.5335760102687643E-2</v>
      </c>
      <c r="AE16" s="57"/>
      <c r="AF16" s="183">
        <v>288.169015</v>
      </c>
      <c r="AG16" s="186">
        <v>26281.500194</v>
      </c>
      <c r="AH16" s="183">
        <v>27953.844412128998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38" s="2" customFormat="1" ht="24.75" customHeight="1" thickBot="1" x14ac:dyDescent="0.3">
      <c r="A17" s="120" t="s">
        <v>53</v>
      </c>
      <c r="B17" s="120" t="s">
        <v>58</v>
      </c>
      <c r="C17" s="121" t="s">
        <v>59</v>
      </c>
      <c r="D17" s="181"/>
      <c r="E17" s="182">
        <v>3.3008071929999998</v>
      </c>
      <c r="F17" s="183">
        <v>7.2161033000000069E-2</v>
      </c>
      <c r="G17" s="183">
        <v>3.9571096420000011</v>
      </c>
      <c r="H17" s="183">
        <v>1.7930000000000001E-3</v>
      </c>
      <c r="I17" s="183">
        <v>0.52600166500000023</v>
      </c>
      <c r="J17" s="183">
        <v>0.79511130800000074</v>
      </c>
      <c r="K17" s="183">
        <v>0.9355823099999997</v>
      </c>
      <c r="L17" s="183">
        <v>2.1116002212319077E-3</v>
      </c>
      <c r="M17" s="183">
        <v>85.138506403999969</v>
      </c>
      <c r="N17" s="183">
        <v>7.5579400009801621</v>
      </c>
      <c r="O17" s="183">
        <v>0.17148273434641526</v>
      </c>
      <c r="P17" s="183">
        <v>0.17307836877311847</v>
      </c>
      <c r="Q17" s="183">
        <v>5.9785874814514632E-2</v>
      </c>
      <c r="R17" s="183">
        <v>0.58389997644097835</v>
      </c>
      <c r="S17" s="183">
        <v>2.7059624547063672</v>
      </c>
      <c r="T17" s="183">
        <v>2.2230679959767789E-2</v>
      </c>
      <c r="U17" s="183">
        <v>0.15185085692510647</v>
      </c>
      <c r="V17" s="183">
        <v>9.5557261118965187</v>
      </c>
      <c r="W17" s="183">
        <v>26.952385704009796</v>
      </c>
      <c r="X17" s="183">
        <v>8.7794696481903588E-3</v>
      </c>
      <c r="Y17" s="183">
        <v>8.5967130274599096E-2</v>
      </c>
      <c r="Z17" s="183">
        <v>2.5956663107656354E-2</v>
      </c>
      <c r="AA17" s="183">
        <v>2.7914660954573779E-2</v>
      </c>
      <c r="AB17" s="183">
        <v>0.14861792398501961</v>
      </c>
      <c r="AC17" s="183">
        <v>0.15042113573702831</v>
      </c>
      <c r="AD17" s="183">
        <v>0.45018759703885536</v>
      </c>
      <c r="AE17" s="57"/>
      <c r="AF17" s="183">
        <v>6.8807320000000001</v>
      </c>
      <c r="AG17" s="186">
        <v>10763.906539299996</v>
      </c>
      <c r="AH17" s="183">
        <v>40945.128680846268</v>
      </c>
      <c r="AI17" s="186">
        <v>3.3883399999999999</v>
      </c>
      <c r="AJ17" s="186" t="s">
        <v>391</v>
      </c>
      <c r="AK17" s="185" t="s">
        <v>391</v>
      </c>
      <c r="AL17" s="160" t="s">
        <v>49</v>
      </c>
    </row>
    <row r="18" spans="1:38" s="2" customFormat="1" ht="24.75" customHeight="1" thickBot="1" x14ac:dyDescent="0.3">
      <c r="A18" s="120" t="s">
        <v>53</v>
      </c>
      <c r="B18" s="120" t="s">
        <v>60</v>
      </c>
      <c r="C18" s="121" t="s">
        <v>61</v>
      </c>
      <c r="D18" s="181"/>
      <c r="E18" s="182">
        <v>2.2320636999999987E-2</v>
      </c>
      <c r="F18" s="182">
        <v>1.5363760000000001E-3</v>
      </c>
      <c r="G18" s="182">
        <v>1.0700829999999999E-3</v>
      </c>
      <c r="H18" s="182" t="s">
        <v>391</v>
      </c>
      <c r="I18" s="182">
        <v>1.2459480000000002E-3</v>
      </c>
      <c r="J18" s="182">
        <v>1.6056900000000001E-3</v>
      </c>
      <c r="K18" s="182">
        <v>2.1746119999999998E-3</v>
      </c>
      <c r="L18" s="182">
        <v>1.658575999999999E-5</v>
      </c>
      <c r="M18" s="182">
        <v>1.7836904999999997E-2</v>
      </c>
      <c r="N18" s="182">
        <v>6.7338904986600031E-7</v>
      </c>
      <c r="O18" s="182">
        <v>1.1226838031100003E-7</v>
      </c>
      <c r="P18" s="182">
        <v>4.4867156700199971E-5</v>
      </c>
      <c r="Q18" s="182">
        <v>5.3840887273279974E-5</v>
      </c>
      <c r="R18" s="182">
        <v>3.4120386374543992E-7</v>
      </c>
      <c r="S18" s="182">
        <v>3.4543995374543996E-8</v>
      </c>
      <c r="T18" s="182">
        <v>2.5019135343444005E-7</v>
      </c>
      <c r="U18" s="182">
        <v>4.935556721684001E-6</v>
      </c>
      <c r="V18" s="182">
        <v>6.803645618660003E-7</v>
      </c>
      <c r="W18" s="182">
        <v>2.2433580822199997E-4</v>
      </c>
      <c r="X18" s="182">
        <v>2.5125622571303991E-7</v>
      </c>
      <c r="Y18" s="182">
        <v>3.7688493824236004E-7</v>
      </c>
      <c r="Z18" s="182">
        <v>3.7688420876336E-7</v>
      </c>
      <c r="AA18" s="182">
        <v>3.7688441960416003E-7</v>
      </c>
      <c r="AB18" s="183">
        <v>1.3819097923229205E-6</v>
      </c>
      <c r="AC18" s="182">
        <v>1.3460138437320006E-6</v>
      </c>
      <c r="AD18" s="182">
        <v>2.7936045659999997E-10</v>
      </c>
      <c r="AE18" s="57"/>
      <c r="AF18" s="186">
        <v>7.2339898000000007</v>
      </c>
      <c r="AG18" s="186">
        <v>125.966242729</v>
      </c>
      <c r="AH18" s="186">
        <v>1965.7033816287017</v>
      </c>
      <c r="AI18" s="186" t="s">
        <v>391</v>
      </c>
      <c r="AJ18" s="186" t="s">
        <v>391</v>
      </c>
      <c r="AK18" s="185" t="s">
        <v>391</v>
      </c>
      <c r="AL18" s="160" t="s">
        <v>49</v>
      </c>
    </row>
    <row r="19" spans="1:38" s="2" customFormat="1" ht="24.75" customHeight="1" thickBot="1" x14ac:dyDescent="0.3">
      <c r="A19" s="120" t="s">
        <v>53</v>
      </c>
      <c r="B19" s="120" t="s">
        <v>62</v>
      </c>
      <c r="C19" s="121" t="s">
        <v>63</v>
      </c>
      <c r="D19" s="181"/>
      <c r="E19" s="182">
        <v>9.3609667080000065</v>
      </c>
      <c r="F19" s="183">
        <v>0.51873504499999945</v>
      </c>
      <c r="G19" s="183">
        <v>12.064458548000024</v>
      </c>
      <c r="H19" s="183">
        <v>9.746417999999998E-3</v>
      </c>
      <c r="I19" s="183">
        <v>0.24029224500000043</v>
      </c>
      <c r="J19" s="183">
        <v>0.32661651399999914</v>
      </c>
      <c r="K19" s="183">
        <v>0.39153252599999944</v>
      </c>
      <c r="L19" s="183">
        <v>5.500804966747758E-3</v>
      </c>
      <c r="M19" s="183">
        <v>1.5964533859999992</v>
      </c>
      <c r="N19" s="183">
        <v>9.616433541840505E-2</v>
      </c>
      <c r="O19" s="183">
        <v>1.2782810740358305E-2</v>
      </c>
      <c r="P19" s="183">
        <v>7.8248972301857608E-2</v>
      </c>
      <c r="Q19" s="183">
        <v>5.6508393637367205E-2</v>
      </c>
      <c r="R19" s="183">
        <v>0.31550040931916778</v>
      </c>
      <c r="S19" s="183">
        <v>9.9187813019639484E-2</v>
      </c>
      <c r="T19" s="183">
        <v>1.9787315397667975</v>
      </c>
      <c r="U19" s="183">
        <v>1.4896294266390264</v>
      </c>
      <c r="V19" s="183">
        <v>0.920810209029014</v>
      </c>
      <c r="W19" s="183">
        <v>0.23617599916508999</v>
      </c>
      <c r="X19" s="183">
        <v>1.1894558013510489E-4</v>
      </c>
      <c r="Y19" s="183">
        <v>2.2966036171546861E-4</v>
      </c>
      <c r="Z19" s="183">
        <v>1.4214129541231972E-4</v>
      </c>
      <c r="AA19" s="183">
        <v>1.4942891854533848E-4</v>
      </c>
      <c r="AB19" s="183">
        <v>6.4017615580823166E-4</v>
      </c>
      <c r="AC19" s="183">
        <v>0.23345213098488504</v>
      </c>
      <c r="AD19" s="183">
        <v>5.4441566576318455E-2</v>
      </c>
      <c r="AE19" s="57"/>
      <c r="AF19" s="183">
        <v>6507.0817344550014</v>
      </c>
      <c r="AG19" s="186">
        <v>34837.837555570004</v>
      </c>
      <c r="AH19" s="183">
        <v>44001.742392987493</v>
      </c>
      <c r="AI19" s="183">
        <v>27.23527</v>
      </c>
      <c r="AJ19" s="186" t="s">
        <v>391</v>
      </c>
      <c r="AK19" s="185" t="s">
        <v>391</v>
      </c>
      <c r="AL19" s="160" t="s">
        <v>49</v>
      </c>
    </row>
    <row r="20" spans="1:38" s="2" customFormat="1" ht="24.75" customHeight="1" thickBot="1" x14ac:dyDescent="0.3">
      <c r="A20" s="120" t="s">
        <v>53</v>
      </c>
      <c r="B20" s="120" t="s">
        <v>64</v>
      </c>
      <c r="C20" s="121" t="s">
        <v>65</v>
      </c>
      <c r="D20" s="181"/>
      <c r="E20" s="182">
        <v>2.259344961</v>
      </c>
      <c r="F20" s="183">
        <v>0.14835437200000004</v>
      </c>
      <c r="G20" s="183">
        <v>1.3186200229999991</v>
      </c>
      <c r="H20" s="183" t="s">
        <v>390</v>
      </c>
      <c r="I20" s="183">
        <v>9.9412493000000046E-2</v>
      </c>
      <c r="J20" s="183">
        <v>0.15147768299999995</v>
      </c>
      <c r="K20" s="183">
        <v>0.17813101699999992</v>
      </c>
      <c r="L20" s="183">
        <v>1.7412808563890994E-3</v>
      </c>
      <c r="M20" s="183">
        <v>1.6913094599999998</v>
      </c>
      <c r="N20" s="183">
        <v>1.4859290042179264E-2</v>
      </c>
      <c r="O20" s="183">
        <v>2.3264600874242773E-3</v>
      </c>
      <c r="P20" s="183">
        <v>1.7365113176636655E-2</v>
      </c>
      <c r="Q20" s="183">
        <v>7.4421759974705858E-3</v>
      </c>
      <c r="R20" s="183">
        <v>4.2423593509451435E-2</v>
      </c>
      <c r="S20" s="183">
        <v>1.3650305743914733E-2</v>
      </c>
      <c r="T20" s="183">
        <v>0.11102970783829699</v>
      </c>
      <c r="U20" s="183">
        <v>0.18548610295975648</v>
      </c>
      <c r="V20" s="183">
        <v>7.5658385962342062E-2</v>
      </c>
      <c r="W20" s="183">
        <v>5.015496858830229E-2</v>
      </c>
      <c r="X20" s="183">
        <v>1.1638368225946642E-4</v>
      </c>
      <c r="Y20" s="183">
        <v>3.0993123915688125E-4</v>
      </c>
      <c r="Z20" s="183">
        <v>1.5230540547266726E-4</v>
      </c>
      <c r="AA20" s="183">
        <v>9.102733849748702E-5</v>
      </c>
      <c r="AB20" s="183">
        <v>6.6964766538650197E-4</v>
      </c>
      <c r="AC20" s="183">
        <v>3.7672880451124172E-2</v>
      </c>
      <c r="AD20" s="183">
        <v>1.0293388407381372E-2</v>
      </c>
      <c r="AE20" s="57"/>
      <c r="AF20" s="183">
        <v>711.55186146000005</v>
      </c>
      <c r="AG20" s="186">
        <v>4356.2059841999999</v>
      </c>
      <c r="AH20" s="183">
        <v>3460.7650404705018</v>
      </c>
      <c r="AI20" s="183">
        <v>14303.50612469</v>
      </c>
      <c r="AJ20" s="186" t="s">
        <v>391</v>
      </c>
      <c r="AK20" s="185" t="s">
        <v>391</v>
      </c>
      <c r="AL20" s="160" t="s">
        <v>49</v>
      </c>
    </row>
    <row r="21" spans="1:38" s="2" customFormat="1" ht="24.75" customHeight="1" thickBot="1" x14ac:dyDescent="0.3">
      <c r="A21" s="120" t="s">
        <v>53</v>
      </c>
      <c r="B21" s="120" t="s">
        <v>66</v>
      </c>
      <c r="C21" s="121" t="s">
        <v>67</v>
      </c>
      <c r="D21" s="181"/>
      <c r="E21" s="182">
        <v>0.90405199199999797</v>
      </c>
      <c r="F21" s="183">
        <v>0.11628189900000101</v>
      </c>
      <c r="G21" s="183">
        <v>1.6432892969999844</v>
      </c>
      <c r="H21" s="183">
        <v>1.2975084328879997E-3</v>
      </c>
      <c r="I21" s="183">
        <v>8.1980017999999641E-2</v>
      </c>
      <c r="J21" s="183">
        <v>0.12036154200000103</v>
      </c>
      <c r="K21" s="183">
        <v>0.16373405900000132</v>
      </c>
      <c r="L21" s="183">
        <v>3.8543097077827957E-3</v>
      </c>
      <c r="M21" s="183">
        <v>1.598820121999996</v>
      </c>
      <c r="N21" s="183">
        <v>3.7220380472166407E-2</v>
      </c>
      <c r="O21" s="183">
        <v>3.0628104834937498E-3</v>
      </c>
      <c r="P21" s="183">
        <v>5.655227965766018E-3</v>
      </c>
      <c r="Q21" s="183">
        <v>3.0346399611697612E-2</v>
      </c>
      <c r="R21" s="183">
        <v>3.130768926602321E-2</v>
      </c>
      <c r="S21" s="183">
        <v>3.533845017079499E-2</v>
      </c>
      <c r="T21" s="183">
        <v>0.24799189968935162</v>
      </c>
      <c r="U21" s="183">
        <v>6.9560609678196619E-2</v>
      </c>
      <c r="V21" s="183">
        <v>0.12518405670439692</v>
      </c>
      <c r="W21" s="183">
        <v>2.3568715311912843E-2</v>
      </c>
      <c r="X21" s="183">
        <v>6.3572889940634585E-4</v>
      </c>
      <c r="Y21" s="183">
        <v>1.0314063772134912E-3</v>
      </c>
      <c r="Z21" s="183">
        <v>4.6676248983367152E-4</v>
      </c>
      <c r="AA21" s="183">
        <v>3.7241646098519948E-4</v>
      </c>
      <c r="AB21" s="183">
        <v>2.5063142274386989E-3</v>
      </c>
      <c r="AC21" s="183">
        <v>1.4391163039674535E-2</v>
      </c>
      <c r="AD21" s="183">
        <v>5.7815969780399762E-3</v>
      </c>
      <c r="AE21" s="57"/>
      <c r="AF21" s="183">
        <v>734.45752651099997</v>
      </c>
      <c r="AG21" s="183">
        <v>2239.1583059999998</v>
      </c>
      <c r="AH21" s="183">
        <v>10789.187395777699</v>
      </c>
      <c r="AI21" s="183">
        <v>162.18855411099997</v>
      </c>
      <c r="AJ21" s="186" t="s">
        <v>391</v>
      </c>
      <c r="AK21" s="185" t="s">
        <v>391</v>
      </c>
      <c r="AL21" s="160" t="s">
        <v>49</v>
      </c>
    </row>
    <row r="22" spans="1:38" s="2" customFormat="1" ht="24.75" customHeight="1" thickBot="1" x14ac:dyDescent="0.3">
      <c r="A22" s="120" t="s">
        <v>53</v>
      </c>
      <c r="B22" s="123" t="s">
        <v>68</v>
      </c>
      <c r="C22" s="121" t="s">
        <v>69</v>
      </c>
      <c r="D22" s="181"/>
      <c r="E22" s="182">
        <v>9.9848201079999974</v>
      </c>
      <c r="F22" s="183">
        <v>0.52077721330000004</v>
      </c>
      <c r="G22" s="183">
        <v>2.9864939889999995</v>
      </c>
      <c r="H22" s="183">
        <v>0.16179599999999997</v>
      </c>
      <c r="I22" s="183">
        <v>0.37980892800000021</v>
      </c>
      <c r="J22" s="183">
        <v>0.52303213800000081</v>
      </c>
      <c r="K22" s="183">
        <v>0.62664165299999919</v>
      </c>
      <c r="L22" s="183">
        <v>8.5234126096552943E-3</v>
      </c>
      <c r="M22" s="183">
        <v>9.6312190729999987</v>
      </c>
      <c r="N22" s="183">
        <v>0.44513450617412048</v>
      </c>
      <c r="O22" s="183">
        <v>1.4801919981778738E-2</v>
      </c>
      <c r="P22" s="183">
        <v>0.2063032264949016</v>
      </c>
      <c r="Q22" s="183">
        <v>5.9406154350007769E-2</v>
      </c>
      <c r="R22" s="183">
        <v>0.17259457212359408</v>
      </c>
      <c r="S22" s="183">
        <v>0.2254987762617276</v>
      </c>
      <c r="T22" s="183">
        <v>0.16766242593282737</v>
      </c>
      <c r="U22" s="183">
        <v>6.8536401986980175E-2</v>
      </c>
      <c r="V22" s="183">
        <v>1.5210553282554147</v>
      </c>
      <c r="W22" s="183">
        <v>0.14460598321850965</v>
      </c>
      <c r="X22" s="183">
        <v>7.2092966986976072E-4</v>
      </c>
      <c r="Y22" s="183">
        <v>1.3399313637622926E-3</v>
      </c>
      <c r="Z22" s="183">
        <v>5.649524240438073E-4</v>
      </c>
      <c r="AA22" s="183">
        <v>4.1040576461007672E-4</v>
      </c>
      <c r="AB22" s="183">
        <v>3.0362192222859376E-3</v>
      </c>
      <c r="AC22" s="183">
        <v>1.6795732448304256E-2</v>
      </c>
      <c r="AD22" s="183">
        <v>1.0647926836415272E-2</v>
      </c>
      <c r="AE22" s="57"/>
      <c r="AF22" s="183">
        <v>1965.9586696549998</v>
      </c>
      <c r="AG22" s="183">
        <v>8107.8905764600004</v>
      </c>
      <c r="AH22" s="183">
        <v>23254.000779736649</v>
      </c>
      <c r="AI22" s="183">
        <v>222.57988811000004</v>
      </c>
      <c r="AJ22" s="183">
        <v>3675.0479589000001</v>
      </c>
      <c r="AK22" s="185" t="s">
        <v>391</v>
      </c>
      <c r="AL22" s="160" t="s">
        <v>49</v>
      </c>
    </row>
    <row r="23" spans="1:38" s="2" customFormat="1" ht="24.75" customHeight="1" thickBot="1" x14ac:dyDescent="0.3">
      <c r="A23" s="120" t="s">
        <v>70</v>
      </c>
      <c r="B23" s="123" t="s">
        <v>393</v>
      </c>
      <c r="C23" s="121" t="s">
        <v>394</v>
      </c>
      <c r="E23" s="183">
        <v>1.0504412000000001</v>
      </c>
      <c r="F23" s="183">
        <v>9.2590799999999973E-2</v>
      </c>
      <c r="G23" s="183">
        <v>1.24E-3</v>
      </c>
      <c r="H23" s="183">
        <v>4.9600000000000002E-4</v>
      </c>
      <c r="I23" s="183">
        <v>5.9941600000000012E-2</v>
      </c>
      <c r="J23" s="183">
        <v>5.9941600000000012E-2</v>
      </c>
      <c r="K23" s="183">
        <v>5.9941600000000012E-2</v>
      </c>
      <c r="L23" s="183">
        <v>4.7826800000000003E-2</v>
      </c>
      <c r="M23" s="183">
        <v>0.42704359999999997</v>
      </c>
      <c r="N23" s="183">
        <v>2.3249999999999999E-5</v>
      </c>
      <c r="O23" s="183">
        <v>6.2E-4</v>
      </c>
      <c r="P23" s="183">
        <v>3.2859999999999996E-4</v>
      </c>
      <c r="Q23" s="183">
        <v>6.2000000000000008E-6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1.3143999999999999E-3</v>
      </c>
      <c r="AB23" s="183">
        <v>8.4072000000000001E-3</v>
      </c>
      <c r="AC23" s="183" t="s">
        <v>391</v>
      </c>
      <c r="AD23" s="183" t="s">
        <v>391</v>
      </c>
      <c r="AE23" s="57"/>
      <c r="AF23" s="183">
        <v>1979.702</v>
      </c>
      <c r="AG23" s="186" t="s">
        <v>391</v>
      </c>
      <c r="AH23" s="186" t="s">
        <v>391</v>
      </c>
      <c r="AI23" s="183" t="s">
        <v>391</v>
      </c>
      <c r="AJ23" s="186" t="s">
        <v>391</v>
      </c>
      <c r="AK23" s="185" t="s">
        <v>391</v>
      </c>
      <c r="AL23" s="160" t="s">
        <v>49</v>
      </c>
    </row>
    <row r="24" spans="1:38" s="2" customFormat="1" ht="24.75" customHeight="1" thickBot="1" x14ac:dyDescent="0.3">
      <c r="A24" s="124" t="s">
        <v>53</v>
      </c>
      <c r="B24" s="123" t="s">
        <v>71</v>
      </c>
      <c r="C24" s="121" t="s">
        <v>72</v>
      </c>
      <c r="D24" s="122"/>
      <c r="E24" s="182">
        <v>3.0376852969999999</v>
      </c>
      <c r="F24" s="182">
        <v>1.0926413371999824</v>
      </c>
      <c r="G24" s="182">
        <v>1.3938438289999657</v>
      </c>
      <c r="H24" s="183">
        <v>2.983E-3</v>
      </c>
      <c r="I24" s="182">
        <v>0.30570605400000522</v>
      </c>
      <c r="J24" s="182">
        <v>0.44777657199997534</v>
      </c>
      <c r="K24" s="182">
        <v>0.60108078099997209</v>
      </c>
      <c r="L24" s="182">
        <v>1.4034512738693184E-2</v>
      </c>
      <c r="M24" s="182">
        <v>2.626348064999966</v>
      </c>
      <c r="N24" s="182">
        <v>0.10966264584636901</v>
      </c>
      <c r="O24" s="182">
        <v>2.6031508194433641E-2</v>
      </c>
      <c r="P24" s="182">
        <v>9.984591463455178E-3</v>
      </c>
      <c r="Q24" s="182">
        <v>5.9115929416662466E-2</v>
      </c>
      <c r="R24" s="182">
        <v>8.059886899697008E-2</v>
      </c>
      <c r="S24" s="182">
        <v>7.278903279514877E-2</v>
      </c>
      <c r="T24" s="182">
        <v>0.1906183305851688</v>
      </c>
      <c r="U24" s="182">
        <v>3.1341372841012391E-2</v>
      </c>
      <c r="V24" s="182">
        <v>1.0112894516146629</v>
      </c>
      <c r="W24" s="182">
        <v>0.23802592699459263</v>
      </c>
      <c r="X24" s="182">
        <v>1.8472435756010527E-2</v>
      </c>
      <c r="Y24" s="182">
        <v>2.9776681114875046E-2</v>
      </c>
      <c r="Z24" s="182">
        <v>9.6800734449556964E-3</v>
      </c>
      <c r="AA24" s="182">
        <v>7.6733391493686567E-3</v>
      </c>
      <c r="AB24" s="183">
        <v>6.5602529465209919E-2</v>
      </c>
      <c r="AC24" s="182">
        <v>3.3481052641561315E-2</v>
      </c>
      <c r="AD24" s="182">
        <v>1.259904675817365E-2</v>
      </c>
      <c r="AE24" s="57"/>
      <c r="AF24" s="183">
        <v>573.38142419399992</v>
      </c>
      <c r="AG24" s="186">
        <v>1431.4286283999998</v>
      </c>
      <c r="AH24" s="183">
        <v>20318.410354504063</v>
      </c>
      <c r="AI24" s="183">
        <v>6063.9620589380002</v>
      </c>
      <c r="AJ24" s="186" t="s">
        <v>391</v>
      </c>
      <c r="AK24" s="185" t="s">
        <v>391</v>
      </c>
      <c r="AL24" s="160" t="s">
        <v>49</v>
      </c>
    </row>
    <row r="25" spans="1:38" s="2" customFormat="1" ht="24.75" customHeight="1" thickBot="1" x14ac:dyDescent="0.3">
      <c r="A25" s="120" t="s">
        <v>73</v>
      </c>
      <c r="B25" s="123" t="s">
        <v>74</v>
      </c>
      <c r="C25" s="125" t="s">
        <v>75</v>
      </c>
      <c r="D25" s="181"/>
      <c r="E25" s="182">
        <v>0.53978236964503767</v>
      </c>
      <c r="F25" s="182">
        <v>6.2413916007099737E-2</v>
      </c>
      <c r="G25" s="182">
        <v>3.4477013504187373E-2</v>
      </c>
      <c r="H25" s="182" t="s">
        <v>390</v>
      </c>
      <c r="I25" s="182">
        <v>4.6889509925367705E-3</v>
      </c>
      <c r="J25" s="182">
        <v>4.6889509925367705E-3</v>
      </c>
      <c r="K25" s="182">
        <v>4.6889509925367705E-3</v>
      </c>
      <c r="L25" s="182">
        <v>2.2506964764176496E-3</v>
      </c>
      <c r="M25" s="182">
        <v>0.37071441874481748</v>
      </c>
      <c r="N25" s="182" t="s">
        <v>390</v>
      </c>
      <c r="O25" s="182">
        <v>3.5708343154205346E-4</v>
      </c>
      <c r="P25" s="182">
        <v>2.1753358473251534E-4</v>
      </c>
      <c r="Q25" s="182">
        <v>4.1044072591040633E-6</v>
      </c>
      <c r="R25" s="182">
        <v>1.231322177731219E-3</v>
      </c>
      <c r="S25" s="182">
        <v>8.7013433893006137E-4</v>
      </c>
      <c r="T25" s="182">
        <v>3.6118783880115756E-4</v>
      </c>
      <c r="U25" s="182">
        <v>4.1044072591040633E-6</v>
      </c>
      <c r="V25" s="182">
        <v>7.133459816322861E-2</v>
      </c>
      <c r="W25" s="182" t="s">
        <v>390</v>
      </c>
      <c r="X25" s="182">
        <v>2.093247702143072E-4</v>
      </c>
      <c r="Y25" s="182">
        <v>1.2641574358040514E-3</v>
      </c>
      <c r="Z25" s="182">
        <v>1.4119160971317977E-3</v>
      </c>
      <c r="AA25" s="182">
        <v>3.2424817346922099E-4</v>
      </c>
      <c r="AB25" s="183">
        <v>3.2096464766193768E-3</v>
      </c>
      <c r="AC25" s="183" t="s">
        <v>391</v>
      </c>
      <c r="AD25" s="183" t="s">
        <v>391</v>
      </c>
      <c r="AE25" s="57"/>
      <c r="AF25" s="183">
        <v>1797.3199387616692</v>
      </c>
      <c r="AG25" s="186" t="s">
        <v>391</v>
      </c>
      <c r="AH25" s="186" t="s">
        <v>391</v>
      </c>
      <c r="AI25" s="186" t="s">
        <v>391</v>
      </c>
      <c r="AJ25" s="186" t="s">
        <v>391</v>
      </c>
      <c r="AK25" s="185" t="s">
        <v>391</v>
      </c>
      <c r="AL25" s="160" t="s">
        <v>49</v>
      </c>
    </row>
    <row r="26" spans="1:38" s="2" customFormat="1" ht="24.75" customHeight="1" thickBot="1" x14ac:dyDescent="0.3">
      <c r="A26" s="120" t="s">
        <v>73</v>
      </c>
      <c r="B26" s="120" t="s">
        <v>76</v>
      </c>
      <c r="C26" s="121" t="s">
        <v>77</v>
      </c>
      <c r="D26" s="181"/>
      <c r="E26" s="182">
        <v>7.8558910937500712E-2</v>
      </c>
      <c r="F26" s="183">
        <v>4.5937527180855371E-2</v>
      </c>
      <c r="G26" s="183">
        <v>6.8788262362027069E-3</v>
      </c>
      <c r="H26" s="183" t="s">
        <v>390</v>
      </c>
      <c r="I26" s="183">
        <v>5.3317540572705275E-4</v>
      </c>
      <c r="J26" s="183">
        <v>5.3317540572705275E-4</v>
      </c>
      <c r="K26" s="183">
        <v>5.3317540572705275E-4</v>
      </c>
      <c r="L26" s="183">
        <v>7.9976310859057904E-5</v>
      </c>
      <c r="M26" s="183">
        <v>1.5325868856265972</v>
      </c>
      <c r="N26" s="183">
        <v>2.8877369884466733</v>
      </c>
      <c r="O26" s="183">
        <v>7.4649796036663855E-5</v>
      </c>
      <c r="P26" s="183">
        <v>4.9134646321831396E-5</v>
      </c>
      <c r="Q26" s="183">
        <v>1.1614176545259656E-6</v>
      </c>
      <c r="R26" s="183">
        <v>2.2077026674177392E-4</v>
      </c>
      <c r="S26" s="183">
        <v>2.0895907465537039E-4</v>
      </c>
      <c r="T26" s="183">
        <v>7.9088842829979432E-5</v>
      </c>
      <c r="U26" s="183">
        <v>9.8891085774756594E-7</v>
      </c>
      <c r="V26" s="183">
        <v>1.4922256465952308E-2</v>
      </c>
      <c r="W26" s="183" t="s">
        <v>390</v>
      </c>
      <c r="X26" s="183">
        <v>4.232663429654108E-5</v>
      </c>
      <c r="Y26" s="183">
        <v>2.1194839431624968E-4</v>
      </c>
      <c r="Z26" s="183">
        <v>2.2822842395598129E-4</v>
      </c>
      <c r="AA26" s="183">
        <v>6.6220988784348127E-5</v>
      </c>
      <c r="AB26" s="183">
        <v>5.4872444135312017E-4</v>
      </c>
      <c r="AC26" s="183" t="s">
        <v>391</v>
      </c>
      <c r="AD26" s="183" t="s">
        <v>391</v>
      </c>
      <c r="AE26" s="57"/>
      <c r="AF26" s="183">
        <v>354.34824170386315</v>
      </c>
      <c r="AG26" s="186" t="s">
        <v>391</v>
      </c>
      <c r="AH26" s="186" t="s">
        <v>391</v>
      </c>
      <c r="AI26" s="186" t="s">
        <v>391</v>
      </c>
      <c r="AJ26" s="186" t="s">
        <v>391</v>
      </c>
      <c r="AK26" s="185" t="s">
        <v>391</v>
      </c>
      <c r="AL26" s="160" t="s">
        <v>49</v>
      </c>
    </row>
    <row r="27" spans="1:38" s="2" customFormat="1" ht="24.75" customHeight="1" thickBot="1" x14ac:dyDescent="0.3">
      <c r="A27" s="120" t="s">
        <v>78</v>
      </c>
      <c r="B27" s="120" t="s">
        <v>79</v>
      </c>
      <c r="C27" s="121" t="s">
        <v>80</v>
      </c>
      <c r="D27" s="181"/>
      <c r="E27" s="182">
        <v>32.00710594995558</v>
      </c>
      <c r="F27" s="183">
        <v>16.598410950463293</v>
      </c>
      <c r="G27" s="183">
        <v>6.6415644889064679E-2</v>
      </c>
      <c r="H27" s="183">
        <v>1.3988684538405927</v>
      </c>
      <c r="I27" s="183">
        <v>1.2474273883502671</v>
      </c>
      <c r="J27" s="183">
        <v>1.2474273883502671</v>
      </c>
      <c r="K27" s="183">
        <v>1.2474273883502671</v>
      </c>
      <c r="L27" s="183">
        <v>0.93205001284607047</v>
      </c>
      <c r="M27" s="183">
        <v>164.66582279686901</v>
      </c>
      <c r="N27" s="183">
        <v>0.80761011794174153</v>
      </c>
      <c r="O27" s="183">
        <v>4.0125972948515729E-4</v>
      </c>
      <c r="P27" s="183">
        <v>2.1327646553552022E-2</v>
      </c>
      <c r="Q27" s="183">
        <v>6.3287238079531741E-4</v>
      </c>
      <c r="R27" s="183">
        <v>2.1221913358002536E-2</v>
      </c>
      <c r="S27" s="183">
        <v>1.4698193855283464E-2</v>
      </c>
      <c r="T27" s="183">
        <v>4.1497450905655809E-3</v>
      </c>
      <c r="U27" s="183">
        <v>4.6322530262032029E-4</v>
      </c>
      <c r="V27" s="183">
        <v>7.8291142126407753E-2</v>
      </c>
      <c r="W27" s="183">
        <v>1.6358225000000002</v>
      </c>
      <c r="X27" s="183">
        <v>4.6259277225699995E-2</v>
      </c>
      <c r="Y27" s="183">
        <v>5.3381763038800004E-2</v>
      </c>
      <c r="Z27" s="183">
        <v>3.9652315535000003E-2</v>
      </c>
      <c r="AA27" s="183">
        <v>4.7741326033100003E-2</v>
      </c>
      <c r="AB27" s="183">
        <v>0.1870346818326</v>
      </c>
      <c r="AC27" s="183">
        <v>1.6358216E-3</v>
      </c>
      <c r="AD27" s="183">
        <v>3.2883739999999998E-4</v>
      </c>
      <c r="AE27" s="57"/>
      <c r="AF27" s="183">
        <v>125103.8813310383</v>
      </c>
      <c r="AG27" s="186" t="s">
        <v>391</v>
      </c>
      <c r="AH27" s="183">
        <v>86.103379735600001</v>
      </c>
      <c r="AI27" s="183">
        <v>4804.4324076564999</v>
      </c>
      <c r="AJ27" s="186" t="s">
        <v>391</v>
      </c>
      <c r="AK27" s="185" t="s">
        <v>391</v>
      </c>
      <c r="AL27" s="160" t="s">
        <v>49</v>
      </c>
    </row>
    <row r="28" spans="1:38" s="2" customFormat="1" ht="24.75" customHeight="1" thickBot="1" x14ac:dyDescent="0.3">
      <c r="A28" s="120" t="s">
        <v>78</v>
      </c>
      <c r="B28" s="120" t="s">
        <v>81</v>
      </c>
      <c r="C28" s="121" t="s">
        <v>82</v>
      </c>
      <c r="D28" s="181"/>
      <c r="E28" s="182">
        <v>9.9425347797275005</v>
      </c>
      <c r="F28" s="183">
        <v>1.2727184883782934</v>
      </c>
      <c r="G28" s="183">
        <v>1.65836794851787E-2</v>
      </c>
      <c r="H28" s="183">
        <v>5.7675451634685106E-2</v>
      </c>
      <c r="I28" s="183">
        <v>0.64928018560598089</v>
      </c>
      <c r="J28" s="183">
        <v>0.64928018560598089</v>
      </c>
      <c r="K28" s="183">
        <v>0.64928018560598089</v>
      </c>
      <c r="L28" s="183">
        <v>0.52047783481196452</v>
      </c>
      <c r="M28" s="183">
        <v>8.8309932767125474</v>
      </c>
      <c r="N28" s="183">
        <v>5.5895833709534451E-2</v>
      </c>
      <c r="O28" s="183">
        <v>5.8972666383895375E-5</v>
      </c>
      <c r="P28" s="183">
        <v>4.7916469974471909E-3</v>
      </c>
      <c r="Q28" s="183">
        <v>1.0626968765382496E-4</v>
      </c>
      <c r="R28" s="183">
        <v>6.7911995886936992E-3</v>
      </c>
      <c r="S28" s="183">
        <v>4.586240911908338E-3</v>
      </c>
      <c r="T28" s="183">
        <v>4.110253422450676E-4</v>
      </c>
      <c r="U28" s="183">
        <v>9.4594042539859231E-5</v>
      </c>
      <c r="V28" s="183">
        <v>1.6676658303755684E-2</v>
      </c>
      <c r="W28" s="183">
        <v>0.50622880000000003</v>
      </c>
      <c r="X28" s="183">
        <v>1.55540000945E-2</v>
      </c>
      <c r="Y28" s="183">
        <v>1.7464108239800002E-2</v>
      </c>
      <c r="Z28" s="183">
        <v>1.363737403E-2</v>
      </c>
      <c r="AA28" s="183">
        <v>1.46562830846E-2</v>
      </c>
      <c r="AB28" s="183">
        <v>6.1311765448900005E-2</v>
      </c>
      <c r="AC28" s="183">
        <v>5.0622869999999997E-4</v>
      </c>
      <c r="AD28" s="183">
        <v>1.018826E-4</v>
      </c>
      <c r="AE28" s="57"/>
      <c r="AF28" s="183">
        <v>33855.052685103597</v>
      </c>
      <c r="AG28" s="186" t="s">
        <v>391</v>
      </c>
      <c r="AH28" s="183" t="s">
        <v>391</v>
      </c>
      <c r="AI28" s="183">
        <v>1631.1929739381001</v>
      </c>
      <c r="AJ28" s="186" t="s">
        <v>391</v>
      </c>
      <c r="AK28" s="185" t="s">
        <v>391</v>
      </c>
      <c r="AL28" s="160" t="s">
        <v>49</v>
      </c>
    </row>
    <row r="29" spans="1:38" s="2" customFormat="1" ht="24.75" customHeight="1" thickBot="1" x14ac:dyDescent="0.3">
      <c r="A29" s="120" t="s">
        <v>78</v>
      </c>
      <c r="B29" s="120" t="s">
        <v>83</v>
      </c>
      <c r="C29" s="121" t="s">
        <v>84</v>
      </c>
      <c r="D29" s="181"/>
      <c r="E29" s="182">
        <v>40.518336815446922</v>
      </c>
      <c r="F29" s="183">
        <v>1.860927226537531</v>
      </c>
      <c r="G29" s="183">
        <v>3.0937066948349318E-2</v>
      </c>
      <c r="H29" s="183">
        <v>3.1641196650232128E-2</v>
      </c>
      <c r="I29" s="183">
        <v>0.85380050491411452</v>
      </c>
      <c r="J29" s="183">
        <v>0.85380050491411452</v>
      </c>
      <c r="K29" s="183">
        <v>0.85380050491411452</v>
      </c>
      <c r="L29" s="183">
        <v>0.52959797829371114</v>
      </c>
      <c r="M29" s="183">
        <v>10.175435546012178</v>
      </c>
      <c r="N29" s="183">
        <v>1.6280935025168499E-3</v>
      </c>
      <c r="O29" s="183">
        <v>7.7612455490444517E-5</v>
      </c>
      <c r="P29" s="183">
        <v>8.2044379386895187E-3</v>
      </c>
      <c r="Q29" s="183">
        <v>1.550450522345082E-4</v>
      </c>
      <c r="R29" s="183">
        <v>1.3144296560628089E-2</v>
      </c>
      <c r="S29" s="183">
        <v>8.8149057753229912E-3</v>
      </c>
      <c r="T29" s="183">
        <v>3.1314770315749014E-4</v>
      </c>
      <c r="U29" s="183">
        <v>1.5486519348812745E-4</v>
      </c>
      <c r="V29" s="183">
        <v>2.787033906547148E-2</v>
      </c>
      <c r="W29" s="183">
        <v>0.45739810000000003</v>
      </c>
      <c r="X29" s="183">
        <v>7.0630986790000006E-3</v>
      </c>
      <c r="Y29" s="183">
        <v>4.2770986446599997E-2</v>
      </c>
      <c r="Z29" s="183">
        <v>4.7793634396300001E-2</v>
      </c>
      <c r="AA29" s="183">
        <v>1.09870423902E-2</v>
      </c>
      <c r="AB29" s="183">
        <v>0.1086147619121</v>
      </c>
      <c r="AC29" s="183">
        <v>3.7988269999999997E-4</v>
      </c>
      <c r="AD29" s="183">
        <v>8.3551600000000001E-5</v>
      </c>
      <c r="AE29" s="57"/>
      <c r="AF29" s="183">
        <v>62843.313529189603</v>
      </c>
      <c r="AG29" s="186" t="s">
        <v>391</v>
      </c>
      <c r="AH29" s="183">
        <v>257.14092026439999</v>
      </c>
      <c r="AI29" s="183">
        <v>3206.4687052043</v>
      </c>
      <c r="AJ29" s="186" t="s">
        <v>391</v>
      </c>
      <c r="AK29" s="185" t="s">
        <v>391</v>
      </c>
      <c r="AL29" s="160" t="s">
        <v>49</v>
      </c>
    </row>
    <row r="30" spans="1:38" s="2" customFormat="1" ht="24.75" customHeight="1" thickBot="1" x14ac:dyDescent="0.3">
      <c r="A30" s="120" t="s">
        <v>78</v>
      </c>
      <c r="B30" s="120" t="s">
        <v>85</v>
      </c>
      <c r="C30" s="121" t="s">
        <v>86</v>
      </c>
      <c r="D30" s="181"/>
      <c r="E30" s="182">
        <v>0.18713897456798392</v>
      </c>
      <c r="F30" s="183">
        <v>0.62175915633334577</v>
      </c>
      <c r="G30" s="183">
        <v>4.7172267485140007E-4</v>
      </c>
      <c r="H30" s="183">
        <v>1.3486106423501144E-3</v>
      </c>
      <c r="I30" s="183">
        <v>1.3503031809661425E-2</v>
      </c>
      <c r="J30" s="183">
        <v>1.3503031809661425E-2</v>
      </c>
      <c r="K30" s="183">
        <v>1.3503031809661425E-2</v>
      </c>
      <c r="L30" s="183">
        <v>2.4556979343429005E-3</v>
      </c>
      <c r="M30" s="183">
        <v>6.9977439287224161</v>
      </c>
      <c r="N30" s="183">
        <v>1.1177345327927564E-2</v>
      </c>
      <c r="O30" s="183">
        <v>9.4817836663096721E-6</v>
      </c>
      <c r="P30" s="183">
        <v>2.0489652079187681E-4</v>
      </c>
      <c r="Q30" s="183">
        <v>7.058025842272047E-6</v>
      </c>
      <c r="R30" s="183">
        <v>1.6890614757176321E-4</v>
      </c>
      <c r="S30" s="183">
        <v>9.2142429338336784E-4</v>
      </c>
      <c r="T30" s="183">
        <v>8.7475047391254805E-5</v>
      </c>
      <c r="U30" s="183">
        <v>9.4652814573634904E-6</v>
      </c>
      <c r="V30" s="183">
        <v>1.2487209293538101E-3</v>
      </c>
      <c r="W30" s="183">
        <v>1.82381E-2</v>
      </c>
      <c r="X30" s="183">
        <v>2.6105190400000001E-4</v>
      </c>
      <c r="Y30" s="183">
        <v>3.9391747329999997E-4</v>
      </c>
      <c r="Z30" s="183">
        <v>1.858719518E-4</v>
      </c>
      <c r="AA30" s="183">
        <v>4.4805784910000002E-4</v>
      </c>
      <c r="AB30" s="183">
        <v>1.2888991781999999E-3</v>
      </c>
      <c r="AC30" s="183">
        <v>1.8238000000000001E-5</v>
      </c>
      <c r="AD30" s="183">
        <v>1.10783E-5</v>
      </c>
      <c r="AE30" s="57"/>
      <c r="AF30" s="183">
        <v>992.30899017260003</v>
      </c>
      <c r="AG30" s="186" t="s">
        <v>391</v>
      </c>
      <c r="AH30" s="186" t="s">
        <v>391</v>
      </c>
      <c r="AI30" s="183">
        <v>31.132064671599998</v>
      </c>
      <c r="AJ30" s="186" t="s">
        <v>391</v>
      </c>
      <c r="AK30" s="185" t="s">
        <v>391</v>
      </c>
      <c r="AL30" s="160" t="s">
        <v>49</v>
      </c>
    </row>
    <row r="31" spans="1:38" s="2" customFormat="1" ht="24.75" customHeight="1" thickBot="1" x14ac:dyDescent="0.3">
      <c r="A31" s="120" t="s">
        <v>78</v>
      </c>
      <c r="B31" s="120" t="s">
        <v>87</v>
      </c>
      <c r="C31" s="121" t="s">
        <v>88</v>
      </c>
      <c r="D31" s="181"/>
      <c r="E31" s="187" t="s">
        <v>391</v>
      </c>
      <c r="F31" s="183">
        <v>5.9630656701785112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57"/>
      <c r="AF31" s="186">
        <v>271.11646997269997</v>
      </c>
      <c r="AG31" s="186" t="s">
        <v>391</v>
      </c>
      <c r="AH31" s="186" t="s">
        <v>391</v>
      </c>
      <c r="AI31" s="186">
        <v>8.4863125430000004</v>
      </c>
      <c r="AJ31" s="186" t="s">
        <v>391</v>
      </c>
      <c r="AK31" s="187" t="s">
        <v>391</v>
      </c>
      <c r="AL31" s="160" t="s">
        <v>49</v>
      </c>
    </row>
    <row r="32" spans="1:38" s="2" customFormat="1" ht="24.75" customHeight="1" thickBot="1" x14ac:dyDescent="0.3">
      <c r="A32" s="120" t="s">
        <v>78</v>
      </c>
      <c r="B32" s="120" t="s">
        <v>89</v>
      </c>
      <c r="C32" s="121" t="s">
        <v>90</v>
      </c>
      <c r="D32" s="181"/>
      <c r="E32" s="188" t="s">
        <v>391</v>
      </c>
      <c r="F32" s="188" t="s">
        <v>391</v>
      </c>
      <c r="G32" s="188" t="s">
        <v>391</v>
      </c>
      <c r="H32" s="188" t="s">
        <v>391</v>
      </c>
      <c r="I32" s="183">
        <v>0.86548626177414312</v>
      </c>
      <c r="J32" s="183">
        <v>1.6981084668257134</v>
      </c>
      <c r="K32" s="183">
        <v>2.1386713596787468</v>
      </c>
      <c r="L32" s="183">
        <v>0.18866006773020821</v>
      </c>
      <c r="M32" s="188" t="s">
        <v>391</v>
      </c>
      <c r="N32" s="183">
        <v>6.8139948919478543</v>
      </c>
      <c r="O32" s="183">
        <v>2.9377623872139678E-2</v>
      </c>
      <c r="P32" s="183" t="s">
        <v>390</v>
      </c>
      <c r="Q32" s="183">
        <v>7.7678240561190326E-2</v>
      </c>
      <c r="R32" s="183">
        <v>2.5481956547009648</v>
      </c>
      <c r="S32" s="183">
        <v>55.989139478632978</v>
      </c>
      <c r="T32" s="183">
        <v>0.38833698133225186</v>
      </c>
      <c r="U32" s="183">
        <v>4.2773427193574916E-2</v>
      </c>
      <c r="V32" s="183">
        <v>17.254969252496366</v>
      </c>
      <c r="W32" s="183" t="s">
        <v>390</v>
      </c>
      <c r="X32" s="183">
        <v>5.5385250630863355E-4</v>
      </c>
      <c r="Y32" s="183">
        <v>3.1434871979679204E-4</v>
      </c>
      <c r="Z32" s="183">
        <v>4.64038586366693E-4</v>
      </c>
      <c r="AA32" s="183" t="s">
        <v>390</v>
      </c>
      <c r="AB32" s="183">
        <v>1.3322398124721185E-3</v>
      </c>
      <c r="AC32" s="183" t="s">
        <v>391</v>
      </c>
      <c r="AD32" s="183" t="s">
        <v>390</v>
      </c>
      <c r="AE32" s="57"/>
      <c r="AF32" s="185" t="s">
        <v>391</v>
      </c>
      <c r="AG32" s="185" t="s">
        <v>391</v>
      </c>
      <c r="AH32" s="185" t="s">
        <v>391</v>
      </c>
      <c r="AI32" s="185" t="s">
        <v>391</v>
      </c>
      <c r="AJ32" s="185" t="s">
        <v>391</v>
      </c>
      <c r="AK32" s="183">
        <v>68085.25853170958</v>
      </c>
      <c r="AL32" s="160" t="s">
        <v>386</v>
      </c>
    </row>
    <row r="33" spans="1:255" s="2" customFormat="1" ht="24.75" customHeight="1" thickBot="1" x14ac:dyDescent="0.3">
      <c r="A33" s="120" t="s">
        <v>78</v>
      </c>
      <c r="B33" s="120" t="s">
        <v>91</v>
      </c>
      <c r="C33" s="121" t="s">
        <v>92</v>
      </c>
      <c r="D33" s="181"/>
      <c r="E33" s="188" t="s">
        <v>391</v>
      </c>
      <c r="F33" s="188" t="s">
        <v>391</v>
      </c>
      <c r="G33" s="188" t="s">
        <v>391</v>
      </c>
      <c r="H33" s="188" t="s">
        <v>391</v>
      </c>
      <c r="I33" s="183">
        <v>0.40978713449736853</v>
      </c>
      <c r="J33" s="183">
        <v>0.75886506388401587</v>
      </c>
      <c r="K33" s="183">
        <v>1.5177301277680317</v>
      </c>
      <c r="L33" s="183">
        <v>1.6087939354341135E-2</v>
      </c>
      <c r="M33" s="188" t="s">
        <v>391</v>
      </c>
      <c r="N33" s="183">
        <v>7.0134127946185038E-2</v>
      </c>
      <c r="O33" s="183" t="s">
        <v>390</v>
      </c>
      <c r="P33" s="183" t="s">
        <v>390</v>
      </c>
      <c r="Q33" s="183" t="s">
        <v>390</v>
      </c>
      <c r="R33" s="183">
        <v>2.9700138278888039E-2</v>
      </c>
      <c r="S33" s="183">
        <v>1.2303428192109018E-2</v>
      </c>
      <c r="T33" s="183">
        <v>2.1394177436423543E-2</v>
      </c>
      <c r="U33" s="183" t="s">
        <v>390</v>
      </c>
      <c r="V33" s="183">
        <v>0.11056811761348206</v>
      </c>
      <c r="W33" s="183" t="s">
        <v>390</v>
      </c>
      <c r="X33" s="183" t="s">
        <v>390</v>
      </c>
      <c r="Y33" s="183" t="s">
        <v>390</v>
      </c>
      <c r="Z33" s="183" t="s">
        <v>390</v>
      </c>
      <c r="AA33" s="183" t="s">
        <v>390</v>
      </c>
      <c r="AB33" s="183" t="s">
        <v>390</v>
      </c>
      <c r="AC33" s="183" t="s">
        <v>391</v>
      </c>
      <c r="AD33" s="183" t="s">
        <v>390</v>
      </c>
      <c r="AE33" s="57"/>
      <c r="AF33" s="185" t="s">
        <v>391</v>
      </c>
      <c r="AG33" s="185" t="s">
        <v>391</v>
      </c>
      <c r="AH33" s="185" t="s">
        <v>391</v>
      </c>
      <c r="AI33" s="185" t="s">
        <v>391</v>
      </c>
      <c r="AJ33" s="185" t="s">
        <v>391</v>
      </c>
      <c r="AK33" s="183">
        <v>68085.25853170958</v>
      </c>
      <c r="AL33" s="160" t="s">
        <v>386</v>
      </c>
    </row>
    <row r="34" spans="1:255" s="2" customFormat="1" ht="24.75" customHeight="1" thickBot="1" x14ac:dyDescent="0.3">
      <c r="A34" s="120" t="s">
        <v>70</v>
      </c>
      <c r="B34" s="120" t="s">
        <v>93</v>
      </c>
      <c r="C34" s="121" t="s">
        <v>94</v>
      </c>
      <c r="D34" s="181"/>
      <c r="E34" s="182">
        <v>4.5952904728067265</v>
      </c>
      <c r="F34" s="183">
        <v>0.4363963392986776</v>
      </c>
      <c r="G34" s="183">
        <v>1.8400139086000001E-3</v>
      </c>
      <c r="H34" s="183">
        <v>9.2000006181600005E-4</v>
      </c>
      <c r="I34" s="183">
        <v>9.6035436671400035E-2</v>
      </c>
      <c r="J34" s="183">
        <v>0.10523543681048604</v>
      </c>
      <c r="K34" s="183">
        <v>0.15005654700848384</v>
      </c>
      <c r="L34" s="183">
        <v>6.2423032858171822E-2</v>
      </c>
      <c r="M34" s="183">
        <v>1.2815922532196229</v>
      </c>
      <c r="N34" s="183">
        <v>3.6802070836E-5</v>
      </c>
      <c r="O34" s="183">
        <v>1.5640002781720002E-4</v>
      </c>
      <c r="P34" s="183">
        <v>4.8760012208659998E-4</v>
      </c>
      <c r="Q34" s="183">
        <v>9.2000618160000015E-6</v>
      </c>
      <c r="R34" s="183">
        <v>4.6000002086289994E-3</v>
      </c>
      <c r="S34" s="183">
        <v>0.15640000027044498</v>
      </c>
      <c r="T34" s="183">
        <v>6.4400002009020003E-3</v>
      </c>
      <c r="U34" s="183">
        <v>9.2000002781720018E-4</v>
      </c>
      <c r="V34" s="183">
        <v>9.2000003090800003E-2</v>
      </c>
      <c r="W34" s="183" t="s">
        <v>390</v>
      </c>
      <c r="X34" s="183">
        <v>2.7600007031569999E-3</v>
      </c>
      <c r="Y34" s="183">
        <v>4.6000009102405998E-3</v>
      </c>
      <c r="Z34" s="183">
        <v>3.4224003662598006E-3</v>
      </c>
      <c r="AA34" s="183">
        <v>7.9120028589899994E-4</v>
      </c>
      <c r="AB34" s="183">
        <v>1.15736022655564E-2</v>
      </c>
      <c r="AC34" s="183" t="s">
        <v>391</v>
      </c>
      <c r="AD34" s="183" t="s">
        <v>391</v>
      </c>
      <c r="AE34" s="57"/>
      <c r="AF34" s="183">
        <v>3959.404</v>
      </c>
      <c r="AG34" s="186">
        <v>15.454000000000001</v>
      </c>
      <c r="AH34" s="186" t="s">
        <v>391</v>
      </c>
      <c r="AI34" s="186" t="s">
        <v>391</v>
      </c>
      <c r="AJ34" s="186" t="s">
        <v>391</v>
      </c>
      <c r="AK34" s="185" t="s">
        <v>391</v>
      </c>
      <c r="AL34" s="160" t="s">
        <v>49</v>
      </c>
    </row>
    <row r="35" spans="1:255"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57"/>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57"/>
      <c r="AF36" s="183">
        <v>172.148</v>
      </c>
      <c r="AG36" s="186" t="s">
        <v>391</v>
      </c>
      <c r="AH36" s="186" t="s">
        <v>391</v>
      </c>
      <c r="AI36" s="186" t="s">
        <v>391</v>
      </c>
      <c r="AJ36" s="186" t="s">
        <v>391</v>
      </c>
      <c r="AK36" s="185" t="s">
        <v>391</v>
      </c>
      <c r="AL36" s="160" t="s">
        <v>49</v>
      </c>
    </row>
    <row r="37" spans="1:255" s="2" customFormat="1" ht="24.75" customHeight="1" thickBot="1" x14ac:dyDescent="0.3">
      <c r="A37" s="120" t="s">
        <v>70</v>
      </c>
      <c r="B37" s="120" t="s">
        <v>100</v>
      </c>
      <c r="C37" s="121" t="s">
        <v>395</v>
      </c>
      <c r="D37" s="181"/>
      <c r="E37" s="182">
        <v>0.3306712859999999</v>
      </c>
      <c r="F37" s="182">
        <v>4.8656000000000003E-3</v>
      </c>
      <c r="G37" s="182">
        <v>8.5452100000000012E-4</v>
      </c>
      <c r="H37" s="182" t="s">
        <v>391</v>
      </c>
      <c r="I37" s="182">
        <v>6.0820000000000004E-4</v>
      </c>
      <c r="J37" s="182">
        <v>6.0820000000000004E-4</v>
      </c>
      <c r="K37" s="182">
        <v>6.0820000000000004E-4</v>
      </c>
      <c r="L37" s="182">
        <v>1.5205000000000004E-5</v>
      </c>
      <c r="M37" s="182">
        <v>5.7417919000000012E-2</v>
      </c>
      <c r="N37" s="182">
        <v>4.5614999999999994E-6</v>
      </c>
      <c r="O37" s="182">
        <v>7.6024999999999994E-7</v>
      </c>
      <c r="P37" s="182">
        <v>3.0410000000000002E-4</v>
      </c>
      <c r="Q37" s="182">
        <v>3.6491999999999997E-4</v>
      </c>
      <c r="R37" s="182">
        <v>2.3111600000000002E-6</v>
      </c>
      <c r="S37" s="182">
        <v>2.3111600000000002E-7</v>
      </c>
      <c r="T37" s="182">
        <v>1.5509100000000001E-6</v>
      </c>
      <c r="U37" s="182">
        <v>3.4059199999999994E-5</v>
      </c>
      <c r="V37" s="182">
        <v>4.5614999999999994E-6</v>
      </c>
      <c r="W37" s="182" t="s">
        <v>390</v>
      </c>
      <c r="X37" s="182">
        <v>1.7029600000000002E-6</v>
      </c>
      <c r="Y37" s="182">
        <v>4.8047800000000004E-6</v>
      </c>
      <c r="Z37" s="182">
        <v>3.3755100000000004E-6</v>
      </c>
      <c r="AA37" s="182">
        <v>2.5422759999999997E-5</v>
      </c>
      <c r="AB37" s="183">
        <v>3.5306009999999998E-5</v>
      </c>
      <c r="AC37" s="182" t="s">
        <v>391</v>
      </c>
      <c r="AD37" s="182" t="s">
        <v>391</v>
      </c>
      <c r="AE37" s="57"/>
      <c r="AF37" s="186" t="s">
        <v>391</v>
      </c>
      <c r="AG37" s="186" t="s">
        <v>391</v>
      </c>
      <c r="AH37" s="186">
        <v>3041</v>
      </c>
      <c r="AI37" s="186" t="s">
        <v>391</v>
      </c>
      <c r="AJ37" s="186" t="s">
        <v>391</v>
      </c>
      <c r="AK37" s="185" t="s">
        <v>391</v>
      </c>
      <c r="AL37" s="160" t="s">
        <v>49</v>
      </c>
    </row>
    <row r="38" spans="1:255"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57"/>
      <c r="AF38" s="186" t="s">
        <v>392</v>
      </c>
      <c r="AG38" s="186" t="s">
        <v>392</v>
      </c>
      <c r="AH38" s="186" t="s">
        <v>392</v>
      </c>
      <c r="AI38" s="186" t="s">
        <v>392</v>
      </c>
      <c r="AJ38" s="186" t="s">
        <v>392</v>
      </c>
      <c r="AK38" s="185" t="s">
        <v>392</v>
      </c>
      <c r="AL38" s="160" t="s">
        <v>49</v>
      </c>
    </row>
    <row r="39" spans="1:255" s="2" customFormat="1" ht="24.75" customHeight="1" thickBot="1" x14ac:dyDescent="0.3">
      <c r="A39" s="120" t="s">
        <v>103</v>
      </c>
      <c r="B39" s="120" t="s">
        <v>104</v>
      </c>
      <c r="C39" s="121" t="s">
        <v>396</v>
      </c>
      <c r="D39" s="181"/>
      <c r="E39" s="182">
        <v>6.6026822023070606</v>
      </c>
      <c r="F39" s="183">
        <v>1.1045668979235843</v>
      </c>
      <c r="G39" s="183">
        <v>4.6679403392672034</v>
      </c>
      <c r="H39" s="183">
        <v>0.17433686599999995</v>
      </c>
      <c r="I39" s="183">
        <v>0.2532286605498642</v>
      </c>
      <c r="J39" s="183">
        <v>0.34844052454971541</v>
      </c>
      <c r="K39" s="183">
        <v>0.52610764354971329</v>
      </c>
      <c r="L39" s="183">
        <v>1.5644375775079759E-2</v>
      </c>
      <c r="M39" s="183">
        <v>3.6858919679918953</v>
      </c>
      <c r="N39" s="183">
        <v>0.17504360023095886</v>
      </c>
      <c r="O39" s="183">
        <v>2.5137149814454463E-2</v>
      </c>
      <c r="P39" s="183">
        <v>4.0763128018361489E-2</v>
      </c>
      <c r="Q39" s="183">
        <v>0.12630012652436409</v>
      </c>
      <c r="R39" s="183">
        <v>0.14435843946943896</v>
      </c>
      <c r="S39" s="183">
        <v>0.13821911861298777</v>
      </c>
      <c r="T39" s="183">
        <v>0.50743214375749224</v>
      </c>
      <c r="U39" s="183">
        <v>0.216927381416544</v>
      </c>
      <c r="V39" s="183">
        <v>1.0104409830809249</v>
      </c>
      <c r="W39" s="183">
        <v>0.24300133808108454</v>
      </c>
      <c r="X39" s="183">
        <v>1.4668698095260502E-2</v>
      </c>
      <c r="Y39" s="183">
        <v>2.3714300328117187E-2</v>
      </c>
      <c r="Z39" s="183">
        <v>8.0631465667605762E-3</v>
      </c>
      <c r="AA39" s="183">
        <v>6.4163404729064722E-3</v>
      </c>
      <c r="AB39" s="183">
        <v>5.2862485463045651E-2</v>
      </c>
      <c r="AC39" s="183">
        <v>5.9499235400792577E-2</v>
      </c>
      <c r="AD39" s="183">
        <v>2.197372067916236E-2</v>
      </c>
      <c r="AE39" s="57"/>
      <c r="AF39" s="183">
        <v>1152.1419866351603</v>
      </c>
      <c r="AG39" s="186">
        <v>6591.8675672299987</v>
      </c>
      <c r="AH39" s="183">
        <v>80112.137345872194</v>
      </c>
      <c r="AI39" s="183">
        <v>6519.2639015340001</v>
      </c>
      <c r="AJ39" s="186" t="s">
        <v>391</v>
      </c>
      <c r="AK39" s="185" t="s">
        <v>391</v>
      </c>
      <c r="AL39" s="160" t="s">
        <v>49</v>
      </c>
    </row>
    <row r="40" spans="1:255" s="2" customFormat="1" ht="24.75" customHeight="1" thickBot="1" x14ac:dyDescent="0.3">
      <c r="A40" s="120" t="s">
        <v>70</v>
      </c>
      <c r="B40" s="120" t="s">
        <v>105</v>
      </c>
      <c r="C40" s="121" t="s">
        <v>397</v>
      </c>
      <c r="D40" s="181"/>
      <c r="E40" s="182">
        <v>7.9746199999999989E-2</v>
      </c>
      <c r="F40" s="183">
        <v>6.8293999999999985E-3</v>
      </c>
      <c r="G40" s="183">
        <v>4.6000000000000001E-4</v>
      </c>
      <c r="H40" s="183">
        <v>4.0000000000000003E-5</v>
      </c>
      <c r="I40" s="183">
        <v>4.0300000000000006E-3</v>
      </c>
      <c r="J40" s="183">
        <v>4.0300000000000006E-3</v>
      </c>
      <c r="K40" s="183">
        <v>4.0300000000000006E-3</v>
      </c>
      <c r="L40" s="183">
        <v>3.173E-3</v>
      </c>
      <c r="M40" s="183">
        <v>3.2761000000000005E-2</v>
      </c>
      <c r="N40" s="183">
        <v>1.125E-6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1.5000000000000001E-4</v>
      </c>
      <c r="Y40" s="183">
        <v>2.5000000000000001E-4</v>
      </c>
      <c r="Z40" s="183">
        <v>1.7199999999999998E-4</v>
      </c>
      <c r="AA40" s="183">
        <v>1.06E-4</v>
      </c>
      <c r="AB40" s="183">
        <v>6.78E-4</v>
      </c>
      <c r="AC40" s="183" t="s">
        <v>390</v>
      </c>
      <c r="AD40" s="183" t="s">
        <v>390</v>
      </c>
      <c r="AE40" s="57"/>
      <c r="AF40" s="183">
        <v>215.71099999999998</v>
      </c>
      <c r="AG40" s="186" t="s">
        <v>391</v>
      </c>
      <c r="AH40" s="186" t="s">
        <v>391</v>
      </c>
      <c r="AI40" s="183" t="s">
        <v>391</v>
      </c>
      <c r="AJ40" s="186" t="s">
        <v>391</v>
      </c>
      <c r="AK40" s="185" t="s">
        <v>391</v>
      </c>
      <c r="AL40" s="160" t="s">
        <v>49</v>
      </c>
    </row>
    <row r="41" spans="1:255" s="2" customFormat="1" ht="24.75" customHeight="1" thickBot="1" x14ac:dyDescent="0.3">
      <c r="A41" s="120" t="s">
        <v>103</v>
      </c>
      <c r="B41" s="120" t="s">
        <v>106</v>
      </c>
      <c r="C41" s="121" t="s">
        <v>398</v>
      </c>
      <c r="D41" s="181"/>
      <c r="E41" s="182">
        <v>10.83375230289588</v>
      </c>
      <c r="F41" s="183">
        <v>197.60517482715602</v>
      </c>
      <c r="G41" s="183">
        <v>22.353603684922845</v>
      </c>
      <c r="H41" s="183">
        <v>0.3416975466759693</v>
      </c>
      <c r="I41" s="183">
        <v>67.092025566310852</v>
      </c>
      <c r="J41" s="183">
        <v>68.422827256004226</v>
      </c>
      <c r="K41" s="183">
        <v>74.00129364831848</v>
      </c>
      <c r="L41" s="183">
        <v>5.1888024721378789</v>
      </c>
      <c r="M41" s="183">
        <v>887.35587511786116</v>
      </c>
      <c r="N41" s="183">
        <v>1.4784234858330363</v>
      </c>
      <c r="O41" s="183">
        <v>0.50267150071696809</v>
      </c>
      <c r="P41" s="183">
        <v>0.37813559380386491</v>
      </c>
      <c r="Q41" s="183">
        <v>0.45291945125454164</v>
      </c>
      <c r="R41" s="183">
        <v>2.4454102292773214</v>
      </c>
      <c r="S41" s="183">
        <v>0.80015771066857444</v>
      </c>
      <c r="T41" s="183">
        <v>0.45230539079486637</v>
      </c>
      <c r="U41" s="183">
        <v>0.24880030588659174</v>
      </c>
      <c r="V41" s="183">
        <v>4.7544517665913126</v>
      </c>
      <c r="W41" s="183">
        <v>0.15525531241010793</v>
      </c>
      <c r="X41" s="183">
        <v>18.212833314599173</v>
      </c>
      <c r="Y41" s="183">
        <v>13.331939253612706</v>
      </c>
      <c r="Z41" s="183">
        <v>7.3051322650268329</v>
      </c>
      <c r="AA41" s="183">
        <v>9.5670103270903919</v>
      </c>
      <c r="AB41" s="183">
        <v>48.416915160329111</v>
      </c>
      <c r="AC41" s="183">
        <v>16.17741567159479</v>
      </c>
      <c r="AD41" s="183">
        <v>0.27361211847475214</v>
      </c>
      <c r="AE41" s="57"/>
      <c r="AF41" s="183" t="s">
        <v>390</v>
      </c>
      <c r="AG41" s="186">
        <v>43854.488919897798</v>
      </c>
      <c r="AH41" s="183">
        <v>100801.74614587308</v>
      </c>
      <c r="AI41" s="183">
        <v>63181</v>
      </c>
      <c r="AJ41" s="186" t="s">
        <v>391</v>
      </c>
      <c r="AK41" s="185" t="s">
        <v>391</v>
      </c>
      <c r="AL41" s="160" t="s">
        <v>49</v>
      </c>
    </row>
    <row r="42" spans="1:255" s="2" customFormat="1" ht="24.75" customHeight="1" thickBot="1" x14ac:dyDescent="0.3">
      <c r="A42" s="120" t="s">
        <v>70</v>
      </c>
      <c r="B42" s="120" t="s">
        <v>107</v>
      </c>
      <c r="C42" s="121" t="s">
        <v>108</v>
      </c>
      <c r="D42" s="181"/>
      <c r="E42" s="182">
        <v>2.6269384615384611E-2</v>
      </c>
      <c r="F42" s="183">
        <v>0.38365823076923083</v>
      </c>
      <c r="G42" s="183">
        <v>1.1999999999999999E-4</v>
      </c>
      <c r="H42" s="183">
        <v>2.4000000000000001E-5</v>
      </c>
      <c r="I42" s="183">
        <v>1.3374E-2</v>
      </c>
      <c r="J42" s="183">
        <v>1.3374E-2</v>
      </c>
      <c r="K42" s="183">
        <v>1.3374E-2</v>
      </c>
      <c r="L42" s="183">
        <v>6.6807692307692304E-4</v>
      </c>
      <c r="M42" s="183">
        <v>4.473958615384614</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57"/>
      <c r="AF42" s="182">
        <v>265.40999999999997</v>
      </c>
      <c r="AG42" s="186" t="s">
        <v>391</v>
      </c>
      <c r="AH42" s="186" t="s">
        <v>391</v>
      </c>
      <c r="AI42" s="183" t="s">
        <v>391</v>
      </c>
      <c r="AJ42" s="186" t="s">
        <v>391</v>
      </c>
      <c r="AK42" s="185" t="s">
        <v>391</v>
      </c>
      <c r="AL42" s="160" t="s">
        <v>49</v>
      </c>
    </row>
    <row r="43" spans="1:255" s="2" customFormat="1" ht="24.75" customHeight="1" thickBot="1" x14ac:dyDescent="0.3">
      <c r="A43" s="120" t="s">
        <v>103</v>
      </c>
      <c r="B43" s="120" t="s">
        <v>109</v>
      </c>
      <c r="C43" s="121" t="s">
        <v>110</v>
      </c>
      <c r="D43" s="181"/>
      <c r="E43" s="182">
        <v>0.52103832399999828</v>
      </c>
      <c r="F43" s="183">
        <v>0.24835172500000041</v>
      </c>
      <c r="G43" s="183">
        <v>0.36106980699999786</v>
      </c>
      <c r="H43" s="183" t="s">
        <v>439</v>
      </c>
      <c r="I43" s="183">
        <v>5.1115926999999645E-2</v>
      </c>
      <c r="J43" s="183">
        <v>6.9853059999999759E-2</v>
      </c>
      <c r="K43" s="183">
        <v>0.10837164200000098</v>
      </c>
      <c r="L43" s="183">
        <v>3.5445236819864924E-3</v>
      </c>
      <c r="M43" s="183">
        <v>0.93587213799999402</v>
      </c>
      <c r="N43" s="183">
        <v>2.1306781533004891E-2</v>
      </c>
      <c r="O43" s="183">
        <v>3.5919681333353676E-3</v>
      </c>
      <c r="P43" s="183">
        <v>1.5028991911609942E-3</v>
      </c>
      <c r="Q43" s="183">
        <v>1.552126136087386E-2</v>
      </c>
      <c r="R43" s="183">
        <v>1.5237474794380021E-2</v>
      </c>
      <c r="S43" s="183">
        <v>1.8870870977406737E-2</v>
      </c>
      <c r="T43" s="183">
        <v>7.5414617745958756E-2</v>
      </c>
      <c r="U43" s="183">
        <v>2.369753054533995E-3</v>
      </c>
      <c r="V43" s="183">
        <v>0.15351884875734773</v>
      </c>
      <c r="W43" s="183">
        <v>2.5901704125489675E-2</v>
      </c>
      <c r="X43" s="183">
        <v>2.293729729489785E-3</v>
      </c>
      <c r="Y43" s="183">
        <v>3.6876945126049082E-3</v>
      </c>
      <c r="Z43" s="183">
        <v>1.2318797922624206E-3</v>
      </c>
      <c r="AA43" s="183">
        <v>9.8465655425646103E-4</v>
      </c>
      <c r="AB43" s="183">
        <v>8.1979605886135769E-3</v>
      </c>
      <c r="AC43" s="183">
        <v>2.9669106715551909E-3</v>
      </c>
      <c r="AD43" s="183">
        <v>2.3272865071295116E-3</v>
      </c>
      <c r="AE43" s="57"/>
      <c r="AF43" s="183">
        <v>264.18364075299996</v>
      </c>
      <c r="AG43" s="183">
        <v>277.64354975000003</v>
      </c>
      <c r="AH43" s="183">
        <v>1215.5662345669982</v>
      </c>
      <c r="AI43" s="183">
        <v>2295.5891368509001</v>
      </c>
      <c r="AJ43" s="186" t="s">
        <v>391</v>
      </c>
      <c r="AK43" s="185" t="s">
        <v>391</v>
      </c>
      <c r="AL43" s="160" t="s">
        <v>49</v>
      </c>
    </row>
    <row r="44" spans="1:255" s="2" customFormat="1" ht="24.75" customHeight="1" thickBot="1" x14ac:dyDescent="0.3">
      <c r="A44" s="120" t="s">
        <v>70</v>
      </c>
      <c r="B44" s="120" t="s">
        <v>111</v>
      </c>
      <c r="C44" s="121" t="s">
        <v>112</v>
      </c>
      <c r="D44" s="181"/>
      <c r="E44" s="182">
        <v>14.109709384615385</v>
      </c>
      <c r="F44" s="183">
        <v>2.550892230769231</v>
      </c>
      <c r="G44" s="183">
        <v>3.2499999999999999E-3</v>
      </c>
      <c r="H44" s="183">
        <v>7.3106399999999993E-3</v>
      </c>
      <c r="I44" s="183">
        <v>1.23293282</v>
      </c>
      <c r="J44" s="183">
        <v>1.3107770000000001</v>
      </c>
      <c r="K44" s="183">
        <v>1.3107770000000001</v>
      </c>
      <c r="L44" s="183">
        <v>0.73240336892307689</v>
      </c>
      <c r="M44" s="183">
        <v>20.954259520613309</v>
      </c>
      <c r="N44" s="183">
        <v>2.2500000000000003E-3</v>
      </c>
      <c r="O44" s="183">
        <v>2.7831000000000002E-3</v>
      </c>
      <c r="P44" s="183">
        <v>1.7111000000000001E-3</v>
      </c>
      <c r="Q44" s="183">
        <v>3.3099999999999998E-5</v>
      </c>
      <c r="R44" s="183">
        <v>9.6900000000000007E-3</v>
      </c>
      <c r="S44" s="183">
        <v>1.6835599999999999E-2</v>
      </c>
      <c r="T44" s="183">
        <v>3.1744E-3</v>
      </c>
      <c r="U44" s="183">
        <v>9.1299999999999997E-5</v>
      </c>
      <c r="V44" s="183">
        <v>0.54999399999999998</v>
      </c>
      <c r="W44" s="183" t="s">
        <v>390</v>
      </c>
      <c r="X44" s="183">
        <v>9.5361000000000005E-3</v>
      </c>
      <c r="Y44" s="183">
        <v>3.7146E-4</v>
      </c>
      <c r="Z44" s="183">
        <v>9.6514000000000005E-5</v>
      </c>
      <c r="AA44" s="183">
        <v>1.551E-4</v>
      </c>
      <c r="AB44" s="183">
        <v>1.0159174E-2</v>
      </c>
      <c r="AC44" s="183" t="s">
        <v>390</v>
      </c>
      <c r="AD44" s="183" t="s">
        <v>390</v>
      </c>
      <c r="AE44" s="57"/>
      <c r="AF44" s="183">
        <v>14503.4363322884</v>
      </c>
      <c r="AG44" s="186" t="s">
        <v>391</v>
      </c>
      <c r="AH44" s="186" t="s">
        <v>391</v>
      </c>
      <c r="AI44" s="183" t="s">
        <v>391</v>
      </c>
      <c r="AJ44" s="186" t="s">
        <v>391</v>
      </c>
      <c r="AK44" s="185" t="s">
        <v>391</v>
      </c>
      <c r="AL44" s="160" t="s">
        <v>49</v>
      </c>
    </row>
    <row r="45" spans="1:255"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57"/>
      <c r="AF45" s="183" t="s">
        <v>392</v>
      </c>
      <c r="AG45" s="186" t="s">
        <v>392</v>
      </c>
      <c r="AH45" s="186" t="s">
        <v>392</v>
      </c>
      <c r="AI45" s="186" t="s">
        <v>392</v>
      </c>
      <c r="AJ45" s="186" t="s">
        <v>392</v>
      </c>
      <c r="AK45" s="185" t="s">
        <v>392</v>
      </c>
      <c r="AL45" s="160" t="s">
        <v>49</v>
      </c>
    </row>
    <row r="46" spans="1:255"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57"/>
      <c r="AF46" s="182" t="s">
        <v>439</v>
      </c>
      <c r="AG46" s="190" t="s">
        <v>439</v>
      </c>
      <c r="AH46" s="182" t="s">
        <v>439</v>
      </c>
      <c r="AI46" s="182" t="s">
        <v>439</v>
      </c>
      <c r="AJ46" s="190" t="s">
        <v>391</v>
      </c>
      <c r="AK46" s="185" t="s">
        <v>391</v>
      </c>
      <c r="AL46" s="160" t="s">
        <v>49</v>
      </c>
    </row>
    <row r="47" spans="1:255" s="2" customFormat="1" ht="24.75" customHeight="1" thickBot="1" x14ac:dyDescent="0.3">
      <c r="A47" s="120" t="s">
        <v>70</v>
      </c>
      <c r="B47" s="120" t="s">
        <v>117</v>
      </c>
      <c r="C47" s="121" t="s">
        <v>118</v>
      </c>
      <c r="D47" s="181"/>
      <c r="E47" s="182">
        <v>0.1518216</v>
      </c>
      <c r="F47" s="183">
        <v>1.2333299999999998E-2</v>
      </c>
      <c r="G47" s="183">
        <v>1.83E-3</v>
      </c>
      <c r="H47" s="183">
        <v>8.4000000000000009E-5</v>
      </c>
      <c r="I47" s="183">
        <v>5.9303999999999989E-3</v>
      </c>
      <c r="J47" s="183">
        <v>5.9303999999999989E-3</v>
      </c>
      <c r="K47" s="183">
        <v>5.9303999999999989E-3</v>
      </c>
      <c r="L47" s="183">
        <v>4.5086999999999992E-3</v>
      </c>
      <c r="M47" s="183">
        <v>6.3512400000000011E-2</v>
      </c>
      <c r="N47" s="183">
        <v>3.3749999999999999E-6</v>
      </c>
      <c r="O47" s="183">
        <v>1.05E-4</v>
      </c>
      <c r="P47" s="183">
        <v>5.5649999999999991E-5</v>
      </c>
      <c r="Q47" s="183">
        <v>1.0500000000000001E-6</v>
      </c>
      <c r="R47" s="183">
        <v>5.2499999999999997E-4</v>
      </c>
      <c r="S47" s="183">
        <v>1.7850000000000001E-2</v>
      </c>
      <c r="T47" s="183">
        <v>7.3499999999999998E-4</v>
      </c>
      <c r="U47" s="183">
        <v>1.05E-4</v>
      </c>
      <c r="V47" s="183">
        <v>1.0500000000000001E-2</v>
      </c>
      <c r="W47" s="183" t="s">
        <v>390</v>
      </c>
      <c r="X47" s="183">
        <v>3.1500000000000001E-4</v>
      </c>
      <c r="Y47" s="183">
        <v>5.2499999999999997E-4</v>
      </c>
      <c r="Z47" s="183">
        <v>3.612E-4</v>
      </c>
      <c r="AA47" s="183">
        <v>2.2259999999999999E-4</v>
      </c>
      <c r="AB47" s="183">
        <v>1.4237999999999998E-3</v>
      </c>
      <c r="AC47" s="183" t="s">
        <v>390</v>
      </c>
      <c r="AD47" s="183" t="s">
        <v>390</v>
      </c>
      <c r="AE47" s="57"/>
      <c r="AF47" s="183">
        <v>452.28299999999996</v>
      </c>
      <c r="AG47" s="186" t="s">
        <v>391</v>
      </c>
      <c r="AH47" s="186" t="s">
        <v>391</v>
      </c>
      <c r="AI47" s="183" t="s">
        <v>391</v>
      </c>
      <c r="AJ47" s="186" t="s">
        <v>391</v>
      </c>
      <c r="AK47" s="185" t="s">
        <v>391</v>
      </c>
      <c r="AL47" s="160" t="s">
        <v>49</v>
      </c>
    </row>
    <row r="48" spans="1:255" s="2" customFormat="1" ht="24.75" customHeight="1" thickBot="1" x14ac:dyDescent="0.3">
      <c r="A48" s="120" t="s">
        <v>119</v>
      </c>
      <c r="B48" s="120" t="s">
        <v>120</v>
      </c>
      <c r="C48" s="121" t="s">
        <v>121</v>
      </c>
      <c r="D48" s="181"/>
      <c r="E48" s="188" t="s">
        <v>391</v>
      </c>
      <c r="F48" s="182">
        <v>9.8888950000000015</v>
      </c>
      <c r="G48" s="188" t="s">
        <v>391</v>
      </c>
      <c r="H48" s="188" t="s">
        <v>391</v>
      </c>
      <c r="I48" s="183">
        <v>0.30502290000000004</v>
      </c>
      <c r="J48" s="183">
        <v>2.1309750000000003</v>
      </c>
      <c r="K48" s="183">
        <v>4.6489404999999993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57"/>
      <c r="AF48" s="191" t="s">
        <v>391</v>
      </c>
      <c r="AG48" s="191" t="s">
        <v>391</v>
      </c>
      <c r="AH48" s="191" t="s">
        <v>391</v>
      </c>
      <c r="AI48" s="191" t="s">
        <v>391</v>
      </c>
      <c r="AJ48" s="191" t="s">
        <v>391</v>
      </c>
      <c r="AK48" s="183">
        <v>55.209000000000003</v>
      </c>
      <c r="AL48" s="160" t="s">
        <v>122</v>
      </c>
    </row>
    <row r="49" spans="1:38" s="2" customFormat="1" ht="24.75" customHeight="1" thickBot="1" x14ac:dyDescent="0.3">
      <c r="A49" s="120" t="s">
        <v>119</v>
      </c>
      <c r="B49" s="120" t="s">
        <v>123</v>
      </c>
      <c r="C49" s="121" t="s">
        <v>124</v>
      </c>
      <c r="D49" s="181"/>
      <c r="E49" s="182">
        <v>4.4935000000000003E-2</v>
      </c>
      <c r="F49" s="182">
        <v>0.26603899999999997</v>
      </c>
      <c r="G49" s="182">
        <v>0.132136</v>
      </c>
      <c r="H49" s="182">
        <v>1.2951000000000001E-2</v>
      </c>
      <c r="I49" s="182">
        <v>0.33705613999999995</v>
      </c>
      <c r="J49" s="182">
        <v>0.51655280999999997</v>
      </c>
      <c r="K49" s="182">
        <v>0.64769100000000002</v>
      </c>
      <c r="L49" s="182">
        <v>0.16515750859999997</v>
      </c>
      <c r="M49" s="182">
        <v>0.12870700000000002</v>
      </c>
      <c r="N49" s="182" t="s">
        <v>390</v>
      </c>
      <c r="O49" s="182" t="s">
        <v>390</v>
      </c>
      <c r="P49" s="182" t="s">
        <v>390</v>
      </c>
      <c r="Q49" s="182" t="s">
        <v>390</v>
      </c>
      <c r="R49" s="182" t="s">
        <v>390</v>
      </c>
      <c r="S49" s="182" t="s">
        <v>390</v>
      </c>
      <c r="T49" s="182" t="s">
        <v>390</v>
      </c>
      <c r="U49" s="182" t="s">
        <v>390</v>
      </c>
      <c r="V49" s="182" t="s">
        <v>390</v>
      </c>
      <c r="W49" s="182" t="s">
        <v>390</v>
      </c>
      <c r="X49" s="182">
        <v>2.4123011216682574E-2</v>
      </c>
      <c r="Y49" s="182">
        <v>3.4383303642359545E-2</v>
      </c>
      <c r="Z49" s="182">
        <v>1.9102653471345259E-2</v>
      </c>
      <c r="AA49" s="182">
        <v>8.7273757125239035E-3</v>
      </c>
      <c r="AB49" s="183">
        <v>8.6336344042911267E-2</v>
      </c>
      <c r="AC49" s="182" t="s">
        <v>390</v>
      </c>
      <c r="AD49" s="182" t="s">
        <v>390</v>
      </c>
      <c r="AE49" s="57"/>
      <c r="AF49" s="186" t="s">
        <v>391</v>
      </c>
      <c r="AG49" s="186" t="s">
        <v>391</v>
      </c>
      <c r="AH49" s="186" t="s">
        <v>391</v>
      </c>
      <c r="AI49" s="186" t="s">
        <v>391</v>
      </c>
      <c r="AJ49" s="186" t="s">
        <v>391</v>
      </c>
      <c r="AK49" s="186">
        <v>3.2370000000000001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57"/>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5.3772E-2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57"/>
      <c r="AF51" s="191" t="s">
        <v>391</v>
      </c>
      <c r="AG51" s="191" t="s">
        <v>391</v>
      </c>
      <c r="AH51" s="191" t="s">
        <v>391</v>
      </c>
      <c r="AI51" s="191" t="s">
        <v>391</v>
      </c>
      <c r="AJ51" s="191" t="s">
        <v>391</v>
      </c>
      <c r="AK51" s="183">
        <v>0.17612</v>
      </c>
      <c r="AL51" s="160" t="s">
        <v>130</v>
      </c>
    </row>
    <row r="52" spans="1:38" s="2" customFormat="1" ht="24.75" customHeight="1" thickBot="1" x14ac:dyDescent="0.3">
      <c r="A52" s="120" t="s">
        <v>119</v>
      </c>
      <c r="B52" s="123" t="s">
        <v>131</v>
      </c>
      <c r="C52" s="125" t="s">
        <v>399</v>
      </c>
      <c r="D52" s="192"/>
      <c r="E52" s="183">
        <v>0.20681400000000003</v>
      </c>
      <c r="F52" s="183">
        <v>0.31878300000000004</v>
      </c>
      <c r="G52" s="183">
        <v>2.4003950000000001</v>
      </c>
      <c r="H52" s="183">
        <v>1.2851000000000001E-2</v>
      </c>
      <c r="I52" s="183">
        <v>5.0710499999999997E-3</v>
      </c>
      <c r="J52" s="183">
        <v>7.8466500000000002E-3</v>
      </c>
      <c r="K52" s="183">
        <v>9.2789999999999991E-3</v>
      </c>
      <c r="L52" s="183" t="s">
        <v>391</v>
      </c>
      <c r="M52" s="183">
        <v>0.20013700000000001</v>
      </c>
      <c r="N52" s="183">
        <v>2.3702999999999998E-2</v>
      </c>
      <c r="O52" s="183">
        <v>2.3702999999999998E-2</v>
      </c>
      <c r="P52" s="183">
        <v>4.7405999999999993E-3</v>
      </c>
      <c r="Q52" s="183">
        <v>7.9010000000000007E-4</v>
      </c>
      <c r="R52" s="183">
        <v>7.9010000000000007E-4</v>
      </c>
      <c r="S52" s="183">
        <v>9.4811999999999987E-3</v>
      </c>
      <c r="T52" s="183">
        <v>4.1875299999999997E-2</v>
      </c>
      <c r="U52" s="183">
        <v>7.9010000000000007E-4</v>
      </c>
      <c r="V52" s="183">
        <v>7.901E-3</v>
      </c>
      <c r="W52" s="183">
        <v>9.4811999999999987E-3</v>
      </c>
      <c r="X52" s="183" t="s">
        <v>390</v>
      </c>
      <c r="Y52" s="183" t="s">
        <v>390</v>
      </c>
      <c r="Z52" s="183" t="s">
        <v>390</v>
      </c>
      <c r="AA52" s="183" t="s">
        <v>390</v>
      </c>
      <c r="AB52" s="183" t="s">
        <v>390</v>
      </c>
      <c r="AC52" s="183" t="s">
        <v>391</v>
      </c>
      <c r="AD52" s="183" t="s">
        <v>391</v>
      </c>
      <c r="AE52" s="57"/>
      <c r="AF52" s="191" t="s">
        <v>391</v>
      </c>
      <c r="AG52" s="191" t="s">
        <v>391</v>
      </c>
      <c r="AH52" s="191" t="s">
        <v>391</v>
      </c>
      <c r="AI52" s="191" t="s">
        <v>391</v>
      </c>
      <c r="AJ52" s="191" t="s">
        <v>391</v>
      </c>
      <c r="AK52" s="183">
        <v>7.9009999999999998</v>
      </c>
      <c r="AL52" s="160" t="s">
        <v>132</v>
      </c>
    </row>
    <row r="53" spans="1:38" s="2" customFormat="1" ht="24.75" customHeight="1" thickBot="1" x14ac:dyDescent="0.3">
      <c r="A53" s="120" t="s">
        <v>119</v>
      </c>
      <c r="B53" s="123" t="s">
        <v>133</v>
      </c>
      <c r="C53" s="125" t="s">
        <v>134</v>
      </c>
      <c r="D53" s="192"/>
      <c r="E53" s="188" t="s">
        <v>391</v>
      </c>
      <c r="F53" s="183">
        <v>0.19692400000000002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57"/>
      <c r="AF53" s="191" t="s">
        <v>391</v>
      </c>
      <c r="AG53" s="191" t="s">
        <v>391</v>
      </c>
      <c r="AH53" s="191" t="s">
        <v>391</v>
      </c>
      <c r="AI53" s="191" t="s">
        <v>391</v>
      </c>
      <c r="AJ53" s="191" t="s">
        <v>391</v>
      </c>
      <c r="AK53" s="183">
        <v>5.8380000000000001</v>
      </c>
      <c r="AL53" s="160" t="s">
        <v>135</v>
      </c>
    </row>
    <row r="54" spans="1:38" s="2" customFormat="1" ht="23.4" thickBot="1" x14ac:dyDescent="0.3">
      <c r="A54" s="120" t="s">
        <v>119</v>
      </c>
      <c r="B54" s="123" t="s">
        <v>136</v>
      </c>
      <c r="C54" s="125" t="s">
        <v>137</v>
      </c>
      <c r="D54" s="192"/>
      <c r="E54" s="182" t="s">
        <v>391</v>
      </c>
      <c r="F54" s="183">
        <v>1.427589200211502</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57"/>
      <c r="AF54" s="191" t="s">
        <v>391</v>
      </c>
      <c r="AG54" s="191" t="s">
        <v>391</v>
      </c>
      <c r="AH54" s="191" t="s">
        <v>391</v>
      </c>
      <c r="AI54" s="191" t="s">
        <v>391</v>
      </c>
      <c r="AJ54" s="191" t="s">
        <v>391</v>
      </c>
      <c r="AK54" s="183">
        <v>6912.15</v>
      </c>
      <c r="AL54" s="160" t="s">
        <v>425</v>
      </c>
    </row>
    <row r="55" spans="1:38" s="2" customFormat="1" ht="24.75" customHeight="1" thickBot="1" x14ac:dyDescent="0.3">
      <c r="A55" s="120" t="s">
        <v>119</v>
      </c>
      <c r="B55" s="123" t="s">
        <v>138</v>
      </c>
      <c r="C55" s="125" t="s">
        <v>139</v>
      </c>
      <c r="D55" s="192"/>
      <c r="E55" s="182">
        <v>0.128107</v>
      </c>
      <c r="F55" s="183">
        <v>8.8800000000000001E-4</v>
      </c>
      <c r="G55" s="183">
        <v>1.841663</v>
      </c>
      <c r="H55" s="183" t="s">
        <v>390</v>
      </c>
      <c r="I55" s="183">
        <v>1.127E-3</v>
      </c>
      <c r="J55" s="183">
        <v>1.9320000000000001E-3</v>
      </c>
      <c r="K55" s="183">
        <v>3.2199999999999998E-3</v>
      </c>
      <c r="L55" s="183">
        <v>2.7047999999999997E-4</v>
      </c>
      <c r="M55" s="183">
        <v>8.3410000000000012E-3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57"/>
      <c r="AF55" s="183" t="s">
        <v>391</v>
      </c>
      <c r="AG55" s="186" t="s">
        <v>391</v>
      </c>
      <c r="AH55" s="183">
        <v>11.920079849999999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57"/>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3.1568850000000016E-2</v>
      </c>
      <c r="J57" s="182">
        <v>4.6497719999999999E-2</v>
      </c>
      <c r="K57" s="182">
        <v>5.7089999999999988E-2</v>
      </c>
      <c r="L57" s="182">
        <v>9.4706550000000047E-4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57"/>
      <c r="AF57" s="191" t="s">
        <v>391</v>
      </c>
      <c r="AG57" s="191" t="s">
        <v>391</v>
      </c>
      <c r="AH57" s="191" t="s">
        <v>391</v>
      </c>
      <c r="AI57" s="191" t="s">
        <v>391</v>
      </c>
      <c r="AJ57" s="191" t="s">
        <v>391</v>
      </c>
      <c r="AK57" s="186">
        <v>2748.4720000000002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1.0056900000000002E-2</v>
      </c>
      <c r="J58" s="182">
        <v>1.5412420000000003E-2</v>
      </c>
      <c r="K58" s="182">
        <v>1.9597999999999994E-2</v>
      </c>
      <c r="L58" s="182">
        <v>4.6261740000000007E-5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57"/>
      <c r="AF58" s="191" t="s">
        <v>391</v>
      </c>
      <c r="AG58" s="191" t="s">
        <v>391</v>
      </c>
      <c r="AH58" s="191" t="s">
        <v>391</v>
      </c>
      <c r="AI58" s="191" t="s">
        <v>391</v>
      </c>
      <c r="AJ58" s="191" t="s">
        <v>391</v>
      </c>
      <c r="AK58" s="183">
        <v>831.74667479999994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1.5705500000000001E-2</v>
      </c>
      <c r="J59" s="182">
        <v>1.8027900000000003E-2</v>
      </c>
      <c r="K59" s="182">
        <v>1.9755999999999999E-2</v>
      </c>
      <c r="L59" s="182">
        <v>9.73741E-6</v>
      </c>
      <c r="M59" s="182" t="s">
        <v>390</v>
      </c>
      <c r="N59" s="182">
        <v>1.4883328428619997</v>
      </c>
      <c r="O59" s="182">
        <v>4.7041550447000015E-2</v>
      </c>
      <c r="P59" s="182">
        <v>3.9217508579999999E-3</v>
      </c>
      <c r="Q59" s="182">
        <v>9.0971943866999999E-2</v>
      </c>
      <c r="R59" s="182">
        <v>0.47256639477299983</v>
      </c>
      <c r="S59" s="182">
        <v>0.37229293554299986</v>
      </c>
      <c r="T59" s="182">
        <v>0.15812732324500001</v>
      </c>
      <c r="U59" s="182">
        <v>0.35411281399099992</v>
      </c>
      <c r="V59" s="182">
        <v>0.46045565581999998</v>
      </c>
      <c r="W59" s="182" t="s">
        <v>390</v>
      </c>
      <c r="X59" s="182" t="s">
        <v>390</v>
      </c>
      <c r="Y59" s="182" t="s">
        <v>390</v>
      </c>
      <c r="Z59" s="182" t="s">
        <v>390</v>
      </c>
      <c r="AA59" s="182" t="s">
        <v>390</v>
      </c>
      <c r="AB59" s="183" t="s">
        <v>390</v>
      </c>
      <c r="AC59" s="182" t="s">
        <v>390</v>
      </c>
      <c r="AD59" s="182" t="s">
        <v>391</v>
      </c>
      <c r="AE59" s="57"/>
      <c r="AF59" s="191" t="s">
        <v>391</v>
      </c>
      <c r="AG59" s="191" t="s">
        <v>391</v>
      </c>
      <c r="AH59" s="191" t="s">
        <v>391</v>
      </c>
      <c r="AI59" s="191" t="s">
        <v>391</v>
      </c>
      <c r="AJ59" s="191" t="s">
        <v>391</v>
      </c>
      <c r="AK59" s="183">
        <v>1022.503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0.60877763500000071</v>
      </c>
      <c r="J60" s="183">
        <v>1.1259557190000002</v>
      </c>
      <c r="K60" s="183">
        <v>1.6459658999999991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57"/>
      <c r="AF60" s="191" t="s">
        <v>391</v>
      </c>
      <c r="AG60" s="191" t="s">
        <v>391</v>
      </c>
      <c r="AH60" s="191" t="s">
        <v>391</v>
      </c>
      <c r="AI60" s="191" t="s">
        <v>391</v>
      </c>
      <c r="AJ60" s="191" t="s">
        <v>391</v>
      </c>
      <c r="AK60" s="183">
        <v>74792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7.5292391570000006E-2</v>
      </c>
      <c r="J61" s="183">
        <v>0.75227753613000004</v>
      </c>
      <c r="K61" s="183">
        <v>1.78659954367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57"/>
      <c r="AF61" s="191" t="s">
        <v>391</v>
      </c>
      <c r="AG61" s="191" t="s">
        <v>391</v>
      </c>
      <c r="AH61" s="191" t="s">
        <v>391</v>
      </c>
      <c r="AI61" s="191" t="s">
        <v>391</v>
      </c>
      <c r="AJ61" s="191" t="s">
        <v>391</v>
      </c>
      <c r="AK61" s="183">
        <v>5505155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57"/>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5.8967470000000029E-2</v>
      </c>
      <c r="G63" s="182">
        <v>9.6994999999999998E-2</v>
      </c>
      <c r="H63" s="182">
        <v>1.3726E-2</v>
      </c>
      <c r="I63" s="182">
        <v>6.5117156000000051E-2</v>
      </c>
      <c r="J63" s="182">
        <v>0.10149892499999998</v>
      </c>
      <c r="K63" s="182">
        <v>0.14159749600000007</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57"/>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0.25719200000000003</v>
      </c>
      <c r="F64" s="182" t="s">
        <v>390</v>
      </c>
      <c r="G64" s="182" t="s">
        <v>390</v>
      </c>
      <c r="H64" s="182">
        <v>2.5719200000000001E-3</v>
      </c>
      <c r="I64" s="182" t="s">
        <v>391</v>
      </c>
      <c r="J64" s="182" t="s">
        <v>391</v>
      </c>
      <c r="K64" s="182" t="s">
        <v>391</v>
      </c>
      <c r="L64" s="182" t="s">
        <v>391</v>
      </c>
      <c r="M64" s="182">
        <v>2.5719200000000001E-2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57"/>
      <c r="AF64" s="186" t="s">
        <v>391</v>
      </c>
      <c r="AG64" s="186" t="s">
        <v>391</v>
      </c>
      <c r="AH64" s="186" t="s">
        <v>391</v>
      </c>
      <c r="AI64" s="186" t="s">
        <v>391</v>
      </c>
      <c r="AJ64" s="186" t="s">
        <v>391</v>
      </c>
      <c r="AK64" s="186">
        <v>257.19200000000001</v>
      </c>
      <c r="AL64" s="160" t="s">
        <v>160</v>
      </c>
    </row>
    <row r="65" spans="1:38" s="2" customFormat="1" ht="24.75" customHeight="1" thickBot="1" x14ac:dyDescent="0.3">
      <c r="A65" s="120" t="s">
        <v>53</v>
      </c>
      <c r="B65" s="123" t="s">
        <v>161</v>
      </c>
      <c r="C65" s="121" t="s">
        <v>162</v>
      </c>
      <c r="D65" s="181"/>
      <c r="E65" s="182">
        <v>0.23007</v>
      </c>
      <c r="F65" s="182" t="s">
        <v>391</v>
      </c>
      <c r="G65" s="182" t="s">
        <v>391</v>
      </c>
      <c r="H65" s="182">
        <v>4.1069999999999995E-3</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57"/>
      <c r="AF65" s="186" t="s">
        <v>391</v>
      </c>
      <c r="AG65" s="186" t="s">
        <v>391</v>
      </c>
      <c r="AH65" s="186" t="s">
        <v>391</v>
      </c>
      <c r="AI65" s="186" t="s">
        <v>391</v>
      </c>
      <c r="AJ65" s="186" t="s">
        <v>391</v>
      </c>
      <c r="AK65" s="186">
        <v>467.22800000000001</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57"/>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57"/>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3.2947000000000004E-2</v>
      </c>
      <c r="F68" s="182" t="s">
        <v>390</v>
      </c>
      <c r="G68" s="182">
        <v>0.10284900000000001</v>
      </c>
      <c r="H68" s="182" t="s">
        <v>391</v>
      </c>
      <c r="I68" s="182">
        <v>1.75165E-3</v>
      </c>
      <c r="J68" s="182">
        <v>2.5176999999999999E-3</v>
      </c>
      <c r="K68" s="182">
        <v>2.9620000000000002E-3</v>
      </c>
      <c r="L68" s="182">
        <v>3.1529699999999997E-5</v>
      </c>
      <c r="M68" s="182">
        <v>3.7749999999999997E-3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57"/>
      <c r="AF68" s="186" t="s">
        <v>391</v>
      </c>
      <c r="AG68" s="186" t="s">
        <v>391</v>
      </c>
      <c r="AH68" s="186" t="s">
        <v>391</v>
      </c>
      <c r="AI68" s="186" t="s">
        <v>391</v>
      </c>
      <c r="AJ68" s="186" t="s">
        <v>391</v>
      </c>
      <c r="AK68" s="186">
        <v>44.122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57"/>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0.69146100000000044</v>
      </c>
      <c r="F70" s="182">
        <v>1.4541766695999996</v>
      </c>
      <c r="G70" s="182">
        <v>0.60132099999999977</v>
      </c>
      <c r="H70" s="182">
        <v>0.1097873</v>
      </c>
      <c r="I70" s="182">
        <v>4.3777084000000001E-2</v>
      </c>
      <c r="J70" s="182">
        <v>7.1195884000000001E-2</v>
      </c>
      <c r="K70" s="182">
        <v>9.8305999999999963E-2</v>
      </c>
      <c r="L70" s="182">
        <v>7.8798751199999999E-4</v>
      </c>
      <c r="M70" s="182">
        <v>8.3538999999999988E-2</v>
      </c>
      <c r="N70" s="182" t="s">
        <v>390</v>
      </c>
      <c r="O70" s="182" t="s">
        <v>390</v>
      </c>
      <c r="P70" s="182">
        <v>0.106604</v>
      </c>
      <c r="Q70" s="182">
        <v>1.81E-3</v>
      </c>
      <c r="R70" s="182">
        <v>2.04E-6</v>
      </c>
      <c r="S70" s="182">
        <v>3.2000000000000003E-4</v>
      </c>
      <c r="T70" s="182">
        <v>5.0001999999999998E-3</v>
      </c>
      <c r="U70" s="182" t="s">
        <v>390</v>
      </c>
      <c r="V70" s="182">
        <v>3.7600000000000006E-5</v>
      </c>
      <c r="W70" s="182">
        <v>9.0000000000000011E-3</v>
      </c>
      <c r="X70" s="182" t="s">
        <v>390</v>
      </c>
      <c r="Y70" s="182" t="s">
        <v>390</v>
      </c>
      <c r="Z70" s="182" t="s">
        <v>390</v>
      </c>
      <c r="AA70" s="182" t="s">
        <v>390</v>
      </c>
      <c r="AB70" s="183">
        <v>6.8332900000000002E-2</v>
      </c>
      <c r="AC70" s="182" t="s">
        <v>390</v>
      </c>
      <c r="AD70" s="182" t="s">
        <v>390</v>
      </c>
      <c r="AE70" s="57"/>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57"/>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0.98365622700000044</v>
      </c>
      <c r="F72" s="182">
        <v>0.96199999999999997</v>
      </c>
      <c r="G72" s="182">
        <v>0.20738281500000003</v>
      </c>
      <c r="H72" s="182" t="s">
        <v>390</v>
      </c>
      <c r="I72" s="182">
        <v>0.76434780299999994</v>
      </c>
      <c r="J72" s="182">
        <v>1.0686429450000006</v>
      </c>
      <c r="K72" s="182">
        <v>1.2381402639999985</v>
      </c>
      <c r="L72" s="182">
        <v>2.7516520907999997E-3</v>
      </c>
      <c r="M72" s="182">
        <v>29.173307371</v>
      </c>
      <c r="N72" s="182">
        <v>3.8753154740140086</v>
      </c>
      <c r="O72" s="182">
        <v>0.20092182417617874</v>
      </c>
      <c r="P72" s="182">
        <v>0.38663695123875791</v>
      </c>
      <c r="Q72" s="182">
        <v>4.7670259494855982E-2</v>
      </c>
      <c r="R72" s="182">
        <v>0.51238513605000013</v>
      </c>
      <c r="S72" s="182">
        <v>0.10753593380000001</v>
      </c>
      <c r="T72" s="182">
        <v>0.42338298390000001</v>
      </c>
      <c r="U72" s="182">
        <v>1.4671187E-2</v>
      </c>
      <c r="V72" s="182">
        <v>13.183192604</v>
      </c>
      <c r="W72" s="182">
        <v>3.6408713183066168</v>
      </c>
      <c r="X72" s="182">
        <v>2.1656516248061597E-3</v>
      </c>
      <c r="Y72" s="182">
        <v>1.7265102023453147E-2</v>
      </c>
      <c r="Z72" s="182">
        <v>5.8648587496725798E-3</v>
      </c>
      <c r="AA72" s="182">
        <v>7.8091213725986963E-4</v>
      </c>
      <c r="AB72" s="183">
        <v>2.6076524535191752E-2</v>
      </c>
      <c r="AC72" s="182" t="s">
        <v>439</v>
      </c>
      <c r="AD72" s="182">
        <v>0.15541064565727505</v>
      </c>
      <c r="AE72" s="57"/>
      <c r="AF72" s="191" t="s">
        <v>391</v>
      </c>
      <c r="AG72" s="191" t="s">
        <v>391</v>
      </c>
      <c r="AH72" s="191" t="s">
        <v>391</v>
      </c>
      <c r="AI72" s="191" t="s">
        <v>391</v>
      </c>
      <c r="AJ72" s="191" t="s">
        <v>391</v>
      </c>
      <c r="AK72" s="183">
        <v>5288.7886900000003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5.5364999999999993E-4</v>
      </c>
      <c r="J73" s="182">
        <v>8.3045000000000005E-4</v>
      </c>
      <c r="K73" s="182">
        <v>1.039E-3</v>
      </c>
      <c r="L73" s="182">
        <v>5.5364999999999996E-5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57"/>
      <c r="AF73" s="186" t="s">
        <v>391</v>
      </c>
      <c r="AG73" s="186" t="s">
        <v>391</v>
      </c>
      <c r="AH73" s="186" t="s">
        <v>391</v>
      </c>
      <c r="AI73" s="186" t="s">
        <v>391</v>
      </c>
      <c r="AJ73" s="186" t="s">
        <v>391</v>
      </c>
      <c r="AK73" s="186">
        <v>3.3869000000000002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3.7987113999999947E-2</v>
      </c>
      <c r="J74" s="182">
        <v>4.6701851999999995E-2</v>
      </c>
      <c r="K74" s="182">
        <v>5.3261472999999976E-2</v>
      </c>
      <c r="L74" s="182">
        <v>8.737036219999988E-4</v>
      </c>
      <c r="M74" s="182" t="s">
        <v>390</v>
      </c>
      <c r="N74" s="182">
        <v>0.14657552950516989</v>
      </c>
      <c r="O74" s="182">
        <v>2.0366682852675587E-2</v>
      </c>
      <c r="P74" s="182">
        <v>5.8326481044306225E-2</v>
      </c>
      <c r="Q74" s="182">
        <v>1.2857595568273693E-2</v>
      </c>
      <c r="R74" s="182">
        <v>3.692737566765579E-2</v>
      </c>
      <c r="S74" s="182">
        <v>2.1052138872403561E-2</v>
      </c>
      <c r="T74" s="182">
        <v>2.3852199999999999E-4</v>
      </c>
      <c r="U74" s="182" t="s">
        <v>390</v>
      </c>
      <c r="V74" s="182">
        <v>2.2027399863649997</v>
      </c>
      <c r="W74" s="182">
        <v>0.37056805536072962</v>
      </c>
      <c r="X74" s="182" t="s">
        <v>390</v>
      </c>
      <c r="Y74" s="182" t="s">
        <v>390</v>
      </c>
      <c r="Z74" s="182" t="s">
        <v>390</v>
      </c>
      <c r="AA74" s="182" t="s">
        <v>390</v>
      </c>
      <c r="AB74" s="182">
        <v>3.9291962881581689E-2</v>
      </c>
      <c r="AC74" s="182" t="s">
        <v>391</v>
      </c>
      <c r="AD74" s="182">
        <v>4.7743920401478292E-3</v>
      </c>
      <c r="AE74" s="57"/>
      <c r="AF74" s="191" t="s">
        <v>391</v>
      </c>
      <c r="AG74" s="191" t="s">
        <v>391</v>
      </c>
      <c r="AH74" s="191" t="s">
        <v>391</v>
      </c>
      <c r="AI74" s="191" t="s">
        <v>391</v>
      </c>
      <c r="AJ74" s="191" t="s">
        <v>391</v>
      </c>
      <c r="AK74" s="186">
        <v>80.022999999999996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1.9799999999999997E-5</v>
      </c>
      <c r="J75" s="194">
        <v>2.8049999999999997E-5</v>
      </c>
      <c r="K75" s="194">
        <v>3.3000000000000003E-5</v>
      </c>
      <c r="L75" s="194" t="s">
        <v>390</v>
      </c>
      <c r="M75" s="194" t="s">
        <v>390</v>
      </c>
      <c r="N75" s="194">
        <v>1.2300000000000001E-4</v>
      </c>
      <c r="O75" s="194">
        <v>9.5997179002128168E-4</v>
      </c>
      <c r="P75" s="194">
        <v>8.8187337432017003E-3</v>
      </c>
      <c r="Q75" s="194">
        <v>5.8305257744147563E-4</v>
      </c>
      <c r="R75" s="194" t="s">
        <v>390</v>
      </c>
      <c r="S75" s="194" t="s">
        <v>390</v>
      </c>
      <c r="T75" s="194" t="s">
        <v>390</v>
      </c>
      <c r="U75" s="194" t="s">
        <v>390</v>
      </c>
      <c r="V75" s="194">
        <v>2.33E-4</v>
      </c>
      <c r="W75" s="194">
        <v>4.840504965712935E-4</v>
      </c>
      <c r="X75" s="194" t="s">
        <v>390</v>
      </c>
      <c r="Y75" s="194" t="s">
        <v>390</v>
      </c>
      <c r="Z75" s="194" t="s">
        <v>390</v>
      </c>
      <c r="AA75" s="194" t="s">
        <v>390</v>
      </c>
      <c r="AB75" s="183">
        <v>5.403016788838968E-8</v>
      </c>
      <c r="AC75" s="194" t="s">
        <v>390</v>
      </c>
      <c r="AD75" s="194">
        <v>1.1656696618585953E-5</v>
      </c>
      <c r="AE75" s="57"/>
      <c r="AF75" s="191" t="s">
        <v>391</v>
      </c>
      <c r="AG75" s="191" t="s">
        <v>391</v>
      </c>
      <c r="AH75" s="191" t="s">
        <v>391</v>
      </c>
      <c r="AI75" s="191" t="s">
        <v>391</v>
      </c>
      <c r="AJ75" s="191" t="s">
        <v>391</v>
      </c>
      <c r="AK75" s="190">
        <v>6.1390000000000002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8.0542000000000005E-4</v>
      </c>
      <c r="J76" s="183">
        <v>1.0872700000000002E-3</v>
      </c>
      <c r="K76" s="183">
        <v>1.2629999999999996E-3</v>
      </c>
      <c r="L76" s="183" t="s">
        <v>390</v>
      </c>
      <c r="M76" s="182" t="s">
        <v>390</v>
      </c>
      <c r="N76" s="183">
        <v>0.24019147312605044</v>
      </c>
      <c r="O76" s="183">
        <v>1.8297772235210081E-2</v>
      </c>
      <c r="P76" s="183">
        <v>1.4736579746008404E-2</v>
      </c>
      <c r="Q76" s="183">
        <v>0.14442782180495797</v>
      </c>
      <c r="R76" s="183">
        <v>5.228958893584326E-3</v>
      </c>
      <c r="S76" s="183">
        <v>8.007222435651171E-3</v>
      </c>
      <c r="T76" s="183">
        <v>7.4734076066077602E-3</v>
      </c>
      <c r="U76" s="183">
        <v>2.462827506723012E-3</v>
      </c>
      <c r="V76" s="183">
        <v>6.0660776027660398E-3</v>
      </c>
      <c r="W76" s="183">
        <v>1.9232999999999997E-2</v>
      </c>
      <c r="X76" s="183" t="s">
        <v>390</v>
      </c>
      <c r="Y76" s="183" t="s">
        <v>390</v>
      </c>
      <c r="Z76" s="183" t="s">
        <v>390</v>
      </c>
      <c r="AA76" s="183" t="s">
        <v>390</v>
      </c>
      <c r="AB76" s="183">
        <v>5.7845875749999998E-3</v>
      </c>
      <c r="AC76" s="183" t="s">
        <v>390</v>
      </c>
      <c r="AD76" s="183">
        <v>2.1500000000000002E-6</v>
      </c>
      <c r="AE76" s="57"/>
      <c r="AF76" s="191" t="s">
        <v>391</v>
      </c>
      <c r="AG76" s="191" t="s">
        <v>391</v>
      </c>
      <c r="AH76" s="191" t="s">
        <v>391</v>
      </c>
      <c r="AI76" s="191" t="s">
        <v>391</v>
      </c>
      <c r="AJ76" s="191" t="s">
        <v>391</v>
      </c>
      <c r="AK76" s="183">
        <v>39.524000000000001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0.32585000000000003</v>
      </c>
      <c r="O77" s="194">
        <v>7.8890000000000016E-2</v>
      </c>
      <c r="P77" s="194">
        <v>5.1450000000000009E-4</v>
      </c>
      <c r="Q77" s="194">
        <v>1.0290000000000001E-2</v>
      </c>
      <c r="R77" s="194" t="s">
        <v>390</v>
      </c>
      <c r="S77" s="194" t="s">
        <v>390</v>
      </c>
      <c r="T77" s="194" t="s">
        <v>390</v>
      </c>
      <c r="U77" s="194" t="s">
        <v>390</v>
      </c>
      <c r="V77" s="194">
        <v>5.1400000000000001E-2</v>
      </c>
      <c r="W77" s="194">
        <v>1.7150000000000002E-3</v>
      </c>
      <c r="X77" s="194" t="s">
        <v>390</v>
      </c>
      <c r="Y77" s="194" t="s">
        <v>390</v>
      </c>
      <c r="Z77" s="194" t="s">
        <v>390</v>
      </c>
      <c r="AA77" s="194" t="s">
        <v>390</v>
      </c>
      <c r="AB77" s="183" t="s">
        <v>390</v>
      </c>
      <c r="AC77" s="194" t="s">
        <v>390</v>
      </c>
      <c r="AD77" s="194">
        <v>1.2348E-6</v>
      </c>
      <c r="AE77" s="57"/>
      <c r="AF77" s="191" t="s">
        <v>391</v>
      </c>
      <c r="AG77" s="191" t="s">
        <v>391</v>
      </c>
      <c r="AH77" s="191" t="s">
        <v>391</v>
      </c>
      <c r="AI77" s="191" t="s">
        <v>391</v>
      </c>
      <c r="AJ77" s="191" t="s">
        <v>391</v>
      </c>
      <c r="AK77" s="186">
        <v>0.34300000000000003</v>
      </c>
      <c r="AL77" s="160" t="s">
        <v>196</v>
      </c>
    </row>
    <row r="78" spans="1:38" s="2" customFormat="1" ht="24.75" customHeight="1" thickBot="1" x14ac:dyDescent="0.3">
      <c r="A78" s="120" t="s">
        <v>53</v>
      </c>
      <c r="B78" s="120" t="s">
        <v>197</v>
      </c>
      <c r="C78" s="121" t="s">
        <v>198</v>
      </c>
      <c r="D78" s="181"/>
      <c r="E78" s="182" t="s">
        <v>390</v>
      </c>
      <c r="F78" s="182" t="s">
        <v>390</v>
      </c>
      <c r="G78" s="182">
        <v>1.7520276497695855E-6</v>
      </c>
      <c r="H78" s="182" t="s">
        <v>390</v>
      </c>
      <c r="I78" s="182">
        <v>2.9521800000000003E-4</v>
      </c>
      <c r="J78" s="182">
        <v>3.8815700000000003E-4</v>
      </c>
      <c r="K78" s="182">
        <v>4.9700000000000005E-4</v>
      </c>
      <c r="L78" s="182">
        <v>2.9521800000000002E-7</v>
      </c>
      <c r="M78" s="182" t="s">
        <v>390</v>
      </c>
      <c r="N78" s="182">
        <v>3.6086400000000002E-4</v>
      </c>
      <c r="O78" s="182">
        <v>2.4916800000000002E-4</v>
      </c>
      <c r="P78" s="182">
        <v>2.5346E-4</v>
      </c>
      <c r="Q78" s="182">
        <v>1.5086229041095893E-3</v>
      </c>
      <c r="R78" s="182" t="s">
        <v>390</v>
      </c>
      <c r="S78" s="182">
        <v>1.3609728E-2</v>
      </c>
      <c r="T78" s="182">
        <v>1.4325999999999998E-3</v>
      </c>
      <c r="U78" s="182" t="s">
        <v>390</v>
      </c>
      <c r="V78" s="182">
        <v>0.18813043199999999</v>
      </c>
      <c r="W78" s="182">
        <v>0.55100000000000005</v>
      </c>
      <c r="X78" s="182" t="s">
        <v>390</v>
      </c>
      <c r="Y78" s="182" t="s">
        <v>390</v>
      </c>
      <c r="Z78" s="182" t="s">
        <v>390</v>
      </c>
      <c r="AA78" s="182" t="s">
        <v>390</v>
      </c>
      <c r="AB78" s="183">
        <v>1.20288E-4</v>
      </c>
      <c r="AC78" s="182" t="s">
        <v>390</v>
      </c>
      <c r="AD78" s="182">
        <v>4.0774E-5</v>
      </c>
      <c r="AE78" s="57"/>
      <c r="AF78" s="186" t="s">
        <v>391</v>
      </c>
      <c r="AG78" s="186" t="s">
        <v>391</v>
      </c>
      <c r="AH78" s="186" t="s">
        <v>391</v>
      </c>
      <c r="AI78" s="186" t="s">
        <v>391</v>
      </c>
      <c r="AJ78" s="186" t="s">
        <v>391</v>
      </c>
      <c r="AK78" s="186">
        <v>11.02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57"/>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0.20600498099999984</v>
      </c>
      <c r="F80" s="182">
        <v>0.32402305451200009</v>
      </c>
      <c r="G80" s="182">
        <v>4.7050371000000021E-2</v>
      </c>
      <c r="H80" s="182">
        <v>3.2129999999999997E-3</v>
      </c>
      <c r="I80" s="182">
        <v>4.2103678000000019E-2</v>
      </c>
      <c r="J80" s="182">
        <v>6.2752828999999982E-2</v>
      </c>
      <c r="K80" s="182">
        <v>8.0722477000000029E-2</v>
      </c>
      <c r="L80" s="182">
        <v>2.133249E-6</v>
      </c>
      <c r="M80" s="182">
        <v>0.28479821900000007</v>
      </c>
      <c r="N80" s="183">
        <v>0.33814621028000003</v>
      </c>
      <c r="O80" s="183">
        <v>1.2228657999999999E-3</v>
      </c>
      <c r="P80" s="183">
        <v>1.6930540000000001E-2</v>
      </c>
      <c r="Q80" s="183">
        <v>8.0000000000000007E-5</v>
      </c>
      <c r="R80" s="183">
        <v>0.18147290140000003</v>
      </c>
      <c r="S80" s="183">
        <v>6.8565375799999995E-2</v>
      </c>
      <c r="T80" s="183">
        <v>7.5123352500000004E-2</v>
      </c>
      <c r="U80" s="183">
        <v>1E-4</v>
      </c>
      <c r="V80" s="183">
        <v>2.6030805834669986</v>
      </c>
      <c r="W80" s="183" t="s">
        <v>390</v>
      </c>
      <c r="X80" s="183" t="s">
        <v>390</v>
      </c>
      <c r="Y80" s="183" t="s">
        <v>390</v>
      </c>
      <c r="Z80" s="183" t="s">
        <v>390</v>
      </c>
      <c r="AA80" s="183" t="s">
        <v>390</v>
      </c>
      <c r="AB80" s="183" t="s">
        <v>390</v>
      </c>
      <c r="AC80" s="183" t="s">
        <v>390</v>
      </c>
      <c r="AD80" s="183" t="s">
        <v>390</v>
      </c>
      <c r="AE80" s="57"/>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57"/>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12.6206964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57"/>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0.22739999999999999</v>
      </c>
      <c r="G83" s="183" t="s">
        <v>390</v>
      </c>
      <c r="H83" s="183" t="s">
        <v>391</v>
      </c>
      <c r="I83" s="183">
        <v>3.5929200000000001E-2</v>
      </c>
      <c r="J83" s="183">
        <v>0.2401344</v>
      </c>
      <c r="K83" s="183">
        <v>0.84138000000000002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57"/>
      <c r="AF83" s="191" t="s">
        <v>391</v>
      </c>
      <c r="AG83" s="191" t="s">
        <v>391</v>
      </c>
      <c r="AH83" s="191" t="s">
        <v>391</v>
      </c>
      <c r="AI83" s="191" t="s">
        <v>391</v>
      </c>
      <c r="AJ83" s="191" t="s">
        <v>391</v>
      </c>
      <c r="AK83" s="183">
        <v>0.3044</v>
      </c>
      <c r="AL83" s="160" t="s">
        <v>385</v>
      </c>
    </row>
    <row r="84" spans="1:38" s="2" customFormat="1" ht="24.75" customHeight="1" thickBot="1" x14ac:dyDescent="0.3">
      <c r="A84" s="120" t="s">
        <v>53</v>
      </c>
      <c r="B84" s="129" t="s">
        <v>213</v>
      </c>
      <c r="C84" s="130" t="s">
        <v>214</v>
      </c>
      <c r="D84" s="122"/>
      <c r="E84" s="183" t="s">
        <v>390</v>
      </c>
      <c r="F84" s="183">
        <v>3.3029999999999999E-3</v>
      </c>
      <c r="G84" s="183" t="s">
        <v>391</v>
      </c>
      <c r="H84" s="183" t="s">
        <v>391</v>
      </c>
      <c r="I84" s="183">
        <v>9.3225000000000003E-4</v>
      </c>
      <c r="J84" s="183">
        <v>1.3445E-3</v>
      </c>
      <c r="K84" s="183">
        <v>1.6490000000000001E-3</v>
      </c>
      <c r="L84" s="183">
        <v>1.211925E-7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57"/>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31.417303600000011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57"/>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13.188000000000001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57"/>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2.6372000000000003E-2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57"/>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12.262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57"/>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4.3520000000000003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57"/>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8.02</v>
      </c>
      <c r="G90" s="183" t="s">
        <v>391</v>
      </c>
      <c r="H90" s="183" t="s">
        <v>391</v>
      </c>
      <c r="I90" s="183">
        <v>4.1072727272727268E-4</v>
      </c>
      <c r="J90" s="183">
        <v>6.160909090909091E-3</v>
      </c>
      <c r="K90" s="183">
        <v>7.5300000000000002E-3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57"/>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3.8781675868E-2</v>
      </c>
      <c r="F91" s="183">
        <v>0.1716046145904</v>
      </c>
      <c r="G91" s="183">
        <v>3.8662070200000003E-3</v>
      </c>
      <c r="H91" s="183">
        <v>8.8645898874000012E-2</v>
      </c>
      <c r="I91" s="183">
        <v>0.64322599405999992</v>
      </c>
      <c r="J91" s="183">
        <v>0.70465003803999993</v>
      </c>
      <c r="K91" s="183">
        <v>0.71733682994999992</v>
      </c>
      <c r="L91" s="183" t="s">
        <v>390</v>
      </c>
      <c r="M91" s="183">
        <v>1.1861146487059999</v>
      </c>
      <c r="N91" s="183">
        <v>1.0036775840000001</v>
      </c>
      <c r="O91" s="183">
        <v>0.117241168304</v>
      </c>
      <c r="P91" s="183">
        <v>7.2971456999999993E-5</v>
      </c>
      <c r="Q91" s="183">
        <v>1.7026673300000001E-3</v>
      </c>
      <c r="R91" s="183">
        <v>1.9971135600000002E-2</v>
      </c>
      <c r="S91" s="183">
        <v>0.68375571482399999</v>
      </c>
      <c r="T91" s="183">
        <v>9.6079265411999987E-2</v>
      </c>
      <c r="U91" s="183" t="s">
        <v>390</v>
      </c>
      <c r="V91" s="183">
        <v>0.39052549541199999</v>
      </c>
      <c r="W91" s="183">
        <v>2.1360457560000001E-3</v>
      </c>
      <c r="X91" s="183">
        <v>2.3710107891600002E-3</v>
      </c>
      <c r="Y91" s="183">
        <v>9.6122059019999992E-4</v>
      </c>
      <c r="Z91" s="183">
        <v>9.6122059019999992E-4</v>
      </c>
      <c r="AA91" s="183">
        <v>9.6122059019999992E-4</v>
      </c>
      <c r="AB91" s="183">
        <v>5.2546725597599998E-3</v>
      </c>
      <c r="AC91" s="183" t="s">
        <v>390</v>
      </c>
      <c r="AD91" s="183" t="s">
        <v>390</v>
      </c>
      <c r="AE91" s="57"/>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1.6780000000000002E-3</v>
      </c>
      <c r="G92" s="194">
        <v>4.6477999999999992E-2</v>
      </c>
      <c r="H92" s="194" t="s">
        <v>390</v>
      </c>
      <c r="I92" s="194">
        <v>6.3480960000000036E-3</v>
      </c>
      <c r="J92" s="194">
        <v>1.0193296999999994E-2</v>
      </c>
      <c r="K92" s="194">
        <v>1.5371000000000001E-2</v>
      </c>
      <c r="L92" s="194">
        <v>1.6505049600000008E-4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57"/>
      <c r="AF92" s="191" t="s">
        <v>391</v>
      </c>
      <c r="AG92" s="191" t="s">
        <v>391</v>
      </c>
      <c r="AH92" s="191" t="s">
        <v>391</v>
      </c>
      <c r="AI92" s="191" t="s">
        <v>391</v>
      </c>
      <c r="AJ92" s="191" t="s">
        <v>391</v>
      </c>
      <c r="AK92" s="190">
        <v>717.33104000000003</v>
      </c>
      <c r="AL92" s="160" t="s">
        <v>231</v>
      </c>
    </row>
    <row r="93" spans="1:38" s="2" customFormat="1" ht="24.75" customHeight="1" thickBot="1" x14ac:dyDescent="0.3">
      <c r="A93" s="120" t="s">
        <v>53</v>
      </c>
      <c r="B93" s="123" t="s">
        <v>232</v>
      </c>
      <c r="C93" s="121" t="s">
        <v>405</v>
      </c>
      <c r="D93" s="189"/>
      <c r="E93" s="194" t="s">
        <v>391</v>
      </c>
      <c r="F93" s="182">
        <v>3.1184192838000002</v>
      </c>
      <c r="G93" s="194" t="s">
        <v>391</v>
      </c>
      <c r="H93" s="194" t="s">
        <v>391</v>
      </c>
      <c r="I93" s="182">
        <v>1.5118284590163936E-2</v>
      </c>
      <c r="J93" s="182">
        <v>4.0096320000000005E-2</v>
      </c>
      <c r="K93" s="182">
        <v>6.5731672131147542E-2</v>
      </c>
      <c r="L93" s="182" t="s">
        <v>390</v>
      </c>
      <c r="M93" s="194" t="s">
        <v>391</v>
      </c>
      <c r="N93" s="194" t="s">
        <v>391</v>
      </c>
      <c r="O93" s="194" t="s">
        <v>391</v>
      </c>
      <c r="P93" s="194" t="s">
        <v>391</v>
      </c>
      <c r="Q93" s="194" t="s">
        <v>391</v>
      </c>
      <c r="R93" s="194" t="s">
        <v>391</v>
      </c>
      <c r="S93" s="194" t="s">
        <v>391</v>
      </c>
      <c r="T93" s="194" t="s">
        <v>391</v>
      </c>
      <c r="U93" s="194" t="s">
        <v>391</v>
      </c>
      <c r="V93" s="194" t="s">
        <v>391</v>
      </c>
      <c r="W93" s="194">
        <v>0.78527563533507394</v>
      </c>
      <c r="X93" s="194" t="s">
        <v>391</v>
      </c>
      <c r="Y93" s="194" t="s">
        <v>391</v>
      </c>
      <c r="Z93" s="194" t="s">
        <v>391</v>
      </c>
      <c r="AA93" s="194" t="s">
        <v>391</v>
      </c>
      <c r="AB93" s="183">
        <v>2.235015269799826E-4</v>
      </c>
      <c r="AC93" s="194">
        <v>0.1570551270670148</v>
      </c>
      <c r="AD93" s="194" t="s">
        <v>391</v>
      </c>
      <c r="AE93" s="57"/>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57"/>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8.2365999999999995E-2</v>
      </c>
      <c r="G95" s="195" t="s">
        <v>390</v>
      </c>
      <c r="H95" s="195" t="s">
        <v>390</v>
      </c>
      <c r="I95" s="182">
        <v>7.1945572000000027E-2</v>
      </c>
      <c r="J95" s="182">
        <v>0.12012082499999985</v>
      </c>
      <c r="K95" s="182">
        <v>0.17554078199999998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57"/>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57"/>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57"/>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2.8074000000000002E-2</v>
      </c>
      <c r="F98" s="182">
        <v>0.45049101800000008</v>
      </c>
      <c r="G98" s="182">
        <v>3.5349999999999991E-3</v>
      </c>
      <c r="H98" s="182">
        <v>5.1464933199999993E-2</v>
      </c>
      <c r="I98" s="182">
        <v>0.11831624700000025</v>
      </c>
      <c r="J98" s="182">
        <v>0.17305938900000023</v>
      </c>
      <c r="K98" s="182">
        <v>0.22906666899999964</v>
      </c>
      <c r="L98" s="182" t="s">
        <v>391</v>
      </c>
      <c r="M98" s="182">
        <v>1.6452000000000001E-2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57"/>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0.22263722859776025</v>
      </c>
      <c r="F99" s="183">
        <v>7.3365372632417731</v>
      </c>
      <c r="G99" s="183" t="s">
        <v>391</v>
      </c>
      <c r="H99" s="183">
        <v>8.7636421355259042</v>
      </c>
      <c r="I99" s="183">
        <v>0.15724442999999999</v>
      </c>
      <c r="J99" s="183">
        <v>0.24161948999999999</v>
      </c>
      <c r="K99" s="183">
        <v>0.52926174000000004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57"/>
      <c r="AF99" s="191" t="s">
        <v>391</v>
      </c>
      <c r="AG99" s="191" t="s">
        <v>391</v>
      </c>
      <c r="AH99" s="191" t="s">
        <v>391</v>
      </c>
      <c r="AI99" s="191" t="s">
        <v>391</v>
      </c>
      <c r="AJ99" s="191" t="s">
        <v>391</v>
      </c>
      <c r="AK99" s="183">
        <v>383.52300000000002</v>
      </c>
      <c r="AL99" s="160" t="s">
        <v>245</v>
      </c>
    </row>
    <row r="100" spans="1:38" s="2" customFormat="1" ht="24.75" customHeight="1" thickBot="1" x14ac:dyDescent="0.3">
      <c r="A100" s="120" t="s">
        <v>243</v>
      </c>
      <c r="B100" s="120" t="s">
        <v>246</v>
      </c>
      <c r="C100" s="121" t="s">
        <v>408</v>
      </c>
      <c r="D100" s="196"/>
      <c r="E100" s="197">
        <v>0.27952314445613552</v>
      </c>
      <c r="F100" s="183">
        <v>9.8368812086672595</v>
      </c>
      <c r="G100" s="183" t="s">
        <v>391</v>
      </c>
      <c r="H100" s="183">
        <v>8.8324021766256386</v>
      </c>
      <c r="I100" s="183">
        <v>0.17383733999999998</v>
      </c>
      <c r="J100" s="183">
        <v>0.26075600999999998</v>
      </c>
      <c r="K100" s="183">
        <v>0.56980016999999994</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57"/>
      <c r="AF100" s="191" t="s">
        <v>391</v>
      </c>
      <c r="AG100" s="191" t="s">
        <v>391</v>
      </c>
      <c r="AH100" s="191" t="s">
        <v>391</v>
      </c>
      <c r="AI100" s="191" t="s">
        <v>391</v>
      </c>
      <c r="AJ100" s="191" t="s">
        <v>391</v>
      </c>
      <c r="AK100" s="183">
        <v>965.76299999999992</v>
      </c>
      <c r="AL100" s="160" t="s">
        <v>245</v>
      </c>
    </row>
    <row r="101" spans="1:38" s="2" customFormat="1" ht="24.75" customHeight="1" thickBot="1" x14ac:dyDescent="0.3">
      <c r="A101" s="120" t="s">
        <v>243</v>
      </c>
      <c r="B101" s="120" t="s">
        <v>247</v>
      </c>
      <c r="C101" s="121" t="s">
        <v>248</v>
      </c>
      <c r="D101" s="196"/>
      <c r="E101" s="197">
        <v>8.0632745396342891E-3</v>
      </c>
      <c r="F101" s="183">
        <v>0.1142878850726886</v>
      </c>
      <c r="G101" s="183" t="s">
        <v>391</v>
      </c>
      <c r="H101" s="183">
        <v>0.22339981355292471</v>
      </c>
      <c r="I101" s="183">
        <v>3.9382599999999999E-3</v>
      </c>
      <c r="J101" s="183">
        <v>1.1814779999999999E-2</v>
      </c>
      <c r="K101" s="183">
        <v>2.7567820000000003E-2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57"/>
      <c r="AF101" s="191" t="s">
        <v>391</v>
      </c>
      <c r="AG101" s="191" t="s">
        <v>391</v>
      </c>
      <c r="AH101" s="191" t="s">
        <v>391</v>
      </c>
      <c r="AI101" s="191" t="s">
        <v>391</v>
      </c>
      <c r="AJ101" s="191" t="s">
        <v>391</v>
      </c>
      <c r="AK101" s="183">
        <v>196.91300000000001</v>
      </c>
      <c r="AL101" s="160" t="s">
        <v>245</v>
      </c>
    </row>
    <row r="102" spans="1:38" s="2" customFormat="1" ht="24.75" customHeight="1" thickBot="1" x14ac:dyDescent="0.3">
      <c r="A102" s="120" t="s">
        <v>243</v>
      </c>
      <c r="B102" s="120" t="s">
        <v>249</v>
      </c>
      <c r="C102" s="121" t="s">
        <v>409</v>
      </c>
      <c r="D102" s="196"/>
      <c r="E102" s="197">
        <v>8.6091450535886821E-2</v>
      </c>
      <c r="F102" s="183">
        <v>1.0225714255530565</v>
      </c>
      <c r="G102" s="183" t="s">
        <v>391</v>
      </c>
      <c r="H102" s="183">
        <v>6.8218265665337086</v>
      </c>
      <c r="I102" s="183">
        <v>1.2219376000000002E-2</v>
      </c>
      <c r="J102" s="183">
        <v>0.27302236000000002</v>
      </c>
      <c r="K102" s="183">
        <v>1.9225653199999999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57"/>
      <c r="AF102" s="191" t="s">
        <v>391</v>
      </c>
      <c r="AG102" s="191" t="s">
        <v>391</v>
      </c>
      <c r="AH102" s="191" t="s">
        <v>391</v>
      </c>
      <c r="AI102" s="191" t="s">
        <v>391</v>
      </c>
      <c r="AJ102" s="191" t="s">
        <v>391</v>
      </c>
      <c r="AK102" s="183">
        <v>1909.232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57"/>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1.400016359500001E-4</v>
      </c>
      <c r="F104" s="183">
        <v>1.5003306202500013E-3</v>
      </c>
      <c r="G104" s="183" t="s">
        <v>391</v>
      </c>
      <c r="H104" s="183">
        <v>3.4542875807000027E-3</v>
      </c>
      <c r="I104" s="183">
        <v>4.4000000000000002E-4</v>
      </c>
      <c r="J104" s="183">
        <v>1.32E-3</v>
      </c>
      <c r="K104" s="183">
        <v>3.0800000000000003E-3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57"/>
      <c r="AF104" s="191" t="s">
        <v>391</v>
      </c>
      <c r="AG104" s="191" t="s">
        <v>391</v>
      </c>
      <c r="AH104" s="191" t="s">
        <v>391</v>
      </c>
      <c r="AI104" s="191" t="s">
        <v>391</v>
      </c>
      <c r="AJ104" s="191" t="s">
        <v>391</v>
      </c>
      <c r="AK104" s="183">
        <v>22</v>
      </c>
      <c r="AL104" s="160" t="s">
        <v>245</v>
      </c>
    </row>
    <row r="105" spans="1:38" s="2" customFormat="1" ht="24.75" customHeight="1" thickBot="1" x14ac:dyDescent="0.3">
      <c r="A105" s="120" t="s">
        <v>243</v>
      </c>
      <c r="B105" s="120" t="s">
        <v>254</v>
      </c>
      <c r="C105" s="121" t="s">
        <v>255</v>
      </c>
      <c r="D105" s="196"/>
      <c r="E105" s="197">
        <v>1.044472320000001E-3</v>
      </c>
      <c r="F105" s="183">
        <v>2.5506379692818205E-2</v>
      </c>
      <c r="G105" s="183" t="s">
        <v>391</v>
      </c>
      <c r="H105" s="183">
        <v>3.0095987400000027E-2</v>
      </c>
      <c r="I105" s="183">
        <v>4.1999999999999997E-3</v>
      </c>
      <c r="J105" s="183">
        <v>6.6E-3</v>
      </c>
      <c r="K105" s="183">
        <v>1.44E-2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57"/>
      <c r="AF105" s="191" t="s">
        <v>391</v>
      </c>
      <c r="AG105" s="191" t="s">
        <v>391</v>
      </c>
      <c r="AH105" s="191" t="s">
        <v>391</v>
      </c>
      <c r="AI105" s="191" t="s">
        <v>391</v>
      </c>
      <c r="AJ105" s="191" t="s">
        <v>391</v>
      </c>
      <c r="AK105" s="183">
        <v>30</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57"/>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1.3882582975899406E-2</v>
      </c>
      <c r="F107" s="183">
        <v>0.26222307080850621</v>
      </c>
      <c r="G107" s="183" t="s">
        <v>391</v>
      </c>
      <c r="H107" s="183">
        <v>1.4309932893821118</v>
      </c>
      <c r="I107" s="183">
        <v>1.9207856999999998E-2</v>
      </c>
      <c r="J107" s="183">
        <v>0.25610475999999999</v>
      </c>
      <c r="K107" s="183">
        <v>1.21649761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57"/>
      <c r="AF107" s="191" t="s">
        <v>391</v>
      </c>
      <c r="AG107" s="191" t="s">
        <v>391</v>
      </c>
      <c r="AH107" s="191" t="s">
        <v>391</v>
      </c>
      <c r="AI107" s="191" t="s">
        <v>391</v>
      </c>
      <c r="AJ107" s="191" t="s">
        <v>391</v>
      </c>
      <c r="AK107" s="183">
        <v>6402.6189999999997</v>
      </c>
      <c r="AL107" s="160" t="s">
        <v>245</v>
      </c>
    </row>
    <row r="108" spans="1:38" s="2" customFormat="1" ht="24.75" customHeight="1" thickBot="1" x14ac:dyDescent="0.3">
      <c r="A108" s="132" t="s">
        <v>243</v>
      </c>
      <c r="B108" s="120" t="s">
        <v>259</v>
      </c>
      <c r="C108" s="133" t="s">
        <v>411</v>
      </c>
      <c r="D108" s="196"/>
      <c r="E108" s="197">
        <v>9.8453398283357377E-2</v>
      </c>
      <c r="F108" s="183">
        <v>2.302654011117641</v>
      </c>
      <c r="G108" s="183" t="s">
        <v>391</v>
      </c>
      <c r="H108" s="183">
        <v>2.1118048270199656</v>
      </c>
      <c r="I108" s="183">
        <v>3.5278522E-2</v>
      </c>
      <c r="J108" s="183">
        <v>0.35278522000000001</v>
      </c>
      <c r="K108" s="183">
        <v>0.70557044000000002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57"/>
      <c r="AF108" s="191" t="s">
        <v>391</v>
      </c>
      <c r="AG108" s="191" t="s">
        <v>391</v>
      </c>
      <c r="AH108" s="191" t="s">
        <v>391</v>
      </c>
      <c r="AI108" s="191" t="s">
        <v>391</v>
      </c>
      <c r="AJ108" s="191" t="s">
        <v>391</v>
      </c>
      <c r="AK108" s="183">
        <v>17639.260999999999</v>
      </c>
      <c r="AL108" s="160" t="s">
        <v>245</v>
      </c>
    </row>
    <row r="109" spans="1:38" s="2" customFormat="1" ht="24.75" customHeight="1" thickBot="1" x14ac:dyDescent="0.3">
      <c r="A109" s="132" t="s">
        <v>243</v>
      </c>
      <c r="B109" s="120" t="s">
        <v>260</v>
      </c>
      <c r="C109" s="133" t="s">
        <v>412</v>
      </c>
      <c r="D109" s="196"/>
      <c r="E109" s="197">
        <v>5.7204140907837391E-3</v>
      </c>
      <c r="F109" s="183">
        <v>0.10160345411393099</v>
      </c>
      <c r="G109" s="183" t="s">
        <v>391</v>
      </c>
      <c r="H109" s="183">
        <v>0.16291852858508368</v>
      </c>
      <c r="I109" s="183">
        <v>7.5215799999999999E-3</v>
      </c>
      <c r="J109" s="183">
        <v>4.136869E-2</v>
      </c>
      <c r="K109" s="183">
        <v>4.136869E-2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57"/>
      <c r="AF109" s="191" t="s">
        <v>391</v>
      </c>
      <c r="AG109" s="191" t="s">
        <v>391</v>
      </c>
      <c r="AH109" s="191" t="s">
        <v>391</v>
      </c>
      <c r="AI109" s="191" t="s">
        <v>391</v>
      </c>
      <c r="AJ109" s="191" t="s">
        <v>391</v>
      </c>
      <c r="AK109" s="183">
        <v>376.07900000000001</v>
      </c>
      <c r="AL109" s="160" t="s">
        <v>245</v>
      </c>
    </row>
    <row r="110" spans="1:38" s="2" customFormat="1" ht="24.75" customHeight="1" thickBot="1" x14ac:dyDescent="0.3">
      <c r="A110" s="132" t="s">
        <v>243</v>
      </c>
      <c r="B110" s="120" t="s">
        <v>261</v>
      </c>
      <c r="C110" s="134" t="s">
        <v>413</v>
      </c>
      <c r="D110" s="196"/>
      <c r="E110" s="197">
        <v>1.9719183075911596E-3</v>
      </c>
      <c r="F110" s="183">
        <v>2.5591389159449716E-2</v>
      </c>
      <c r="G110" s="183" t="s">
        <v>391</v>
      </c>
      <c r="H110" s="183">
        <v>4.7327759007133666E-2</v>
      </c>
      <c r="I110" s="183">
        <v>8.597210000000001E-3</v>
      </c>
      <c r="J110" s="183">
        <v>6.0743539999999999E-2</v>
      </c>
      <c r="K110" s="183">
        <v>6.0743539999999999E-2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57"/>
      <c r="AF110" s="191" t="s">
        <v>391</v>
      </c>
      <c r="AG110" s="191" t="s">
        <v>391</v>
      </c>
      <c r="AH110" s="191" t="s">
        <v>391</v>
      </c>
      <c r="AI110" s="191" t="s">
        <v>391</v>
      </c>
      <c r="AJ110" s="191" t="s">
        <v>391</v>
      </c>
      <c r="AK110" s="183">
        <v>420.476</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57"/>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11.08</v>
      </c>
      <c r="F112" s="183" t="s">
        <v>390</v>
      </c>
      <c r="G112" s="183" t="s">
        <v>391</v>
      </c>
      <c r="H112" s="183">
        <v>21.845000000000002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57"/>
      <c r="AF112" s="191" t="s">
        <v>391</v>
      </c>
      <c r="AG112" s="191" t="s">
        <v>391</v>
      </c>
      <c r="AH112" s="191" t="s">
        <v>391</v>
      </c>
      <c r="AI112" s="191" t="s">
        <v>391</v>
      </c>
      <c r="AJ112" s="191" t="s">
        <v>391</v>
      </c>
      <c r="AK112" s="183">
        <v>277</v>
      </c>
      <c r="AL112" s="160" t="s">
        <v>430</v>
      </c>
    </row>
    <row r="113" spans="1:38" s="2" customFormat="1" ht="24.75" customHeight="1" thickBot="1" x14ac:dyDescent="0.3">
      <c r="A113" s="120" t="s">
        <v>263</v>
      </c>
      <c r="B113" s="135" t="s">
        <v>266</v>
      </c>
      <c r="C113" s="136" t="s">
        <v>267</v>
      </c>
      <c r="D113" s="181"/>
      <c r="E113" s="182">
        <v>3.6013384114083657</v>
      </c>
      <c r="F113" s="183">
        <v>11.056181754703401</v>
      </c>
      <c r="G113" s="183" t="s">
        <v>391</v>
      </c>
      <c r="H113" s="183">
        <v>13.02054763010881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57"/>
      <c r="AF113" s="191" t="s">
        <v>391</v>
      </c>
      <c r="AG113" s="191" t="s">
        <v>391</v>
      </c>
      <c r="AH113" s="191" t="s">
        <v>391</v>
      </c>
      <c r="AI113" s="191" t="s">
        <v>391</v>
      </c>
      <c r="AJ113" s="191" t="s">
        <v>391</v>
      </c>
      <c r="AK113" s="183">
        <v>90.033460285209145</v>
      </c>
      <c r="AL113" s="160" t="s">
        <v>385</v>
      </c>
    </row>
    <row r="114" spans="1:38" s="2" customFormat="1" ht="24.75" customHeight="1" thickBot="1" x14ac:dyDescent="0.3">
      <c r="A114" s="120" t="s">
        <v>263</v>
      </c>
      <c r="B114" s="135" t="s">
        <v>268</v>
      </c>
      <c r="C114" s="136" t="s">
        <v>415</v>
      </c>
      <c r="D114" s="181"/>
      <c r="E114" s="182">
        <v>8.9745720000000001E-2</v>
      </c>
      <c r="F114" s="183" t="s">
        <v>391</v>
      </c>
      <c r="G114" s="183" t="s">
        <v>391</v>
      </c>
      <c r="H114" s="183">
        <v>0.29167359000000004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57"/>
      <c r="AF114" s="191" t="s">
        <v>391</v>
      </c>
      <c r="AG114" s="191" t="s">
        <v>391</v>
      </c>
      <c r="AH114" s="191" t="s">
        <v>391</v>
      </c>
      <c r="AI114" s="191" t="s">
        <v>391</v>
      </c>
      <c r="AJ114" s="191" t="s">
        <v>391</v>
      </c>
      <c r="AK114" s="183">
        <v>2.2436430000000001</v>
      </c>
      <c r="AL114" s="160" t="s">
        <v>385</v>
      </c>
    </row>
    <row r="115" spans="1:38" s="2" customFormat="1" ht="24.75" customHeight="1" thickBot="1" x14ac:dyDescent="0.3">
      <c r="A115" s="120" t="s">
        <v>263</v>
      </c>
      <c r="B115" s="135" t="s">
        <v>269</v>
      </c>
      <c r="C115" s="136" t="s">
        <v>270</v>
      </c>
      <c r="D115" s="181"/>
      <c r="E115" s="182">
        <v>0.25220849279499374</v>
      </c>
      <c r="F115" s="183" t="s">
        <v>391</v>
      </c>
      <c r="G115" s="183" t="s">
        <v>391</v>
      </c>
      <c r="H115" s="183">
        <v>0.50441698558998749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57"/>
      <c r="AF115" s="191" t="s">
        <v>391</v>
      </c>
      <c r="AG115" s="191" t="s">
        <v>391</v>
      </c>
      <c r="AH115" s="191" t="s">
        <v>391</v>
      </c>
      <c r="AI115" s="191" t="s">
        <v>391</v>
      </c>
      <c r="AJ115" s="191" t="s">
        <v>391</v>
      </c>
      <c r="AK115" s="183">
        <v>6.305212319874844</v>
      </c>
      <c r="AL115" s="160" t="s">
        <v>385</v>
      </c>
    </row>
    <row r="116" spans="1:38" s="2" customFormat="1" ht="24.75" customHeight="1" thickBot="1" x14ac:dyDescent="0.3">
      <c r="A116" s="120" t="s">
        <v>263</v>
      </c>
      <c r="B116" s="120" t="s">
        <v>271</v>
      </c>
      <c r="C116" s="125" t="s">
        <v>416</v>
      </c>
      <c r="D116" s="181" t="s">
        <v>424</v>
      </c>
      <c r="E116" s="182">
        <v>0.76117902040252394</v>
      </c>
      <c r="F116" s="183">
        <v>4.1041446118202513E-2</v>
      </c>
      <c r="G116" s="183" t="s">
        <v>391</v>
      </c>
      <c r="H116" s="183">
        <v>2.0913228373379136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57"/>
      <c r="AF116" s="191" t="s">
        <v>391</v>
      </c>
      <c r="AG116" s="191" t="s">
        <v>391</v>
      </c>
      <c r="AH116" s="191" t="s">
        <v>391</v>
      </c>
      <c r="AI116" s="191" t="s">
        <v>391</v>
      </c>
      <c r="AJ116" s="191" t="s">
        <v>391</v>
      </c>
      <c r="AK116" s="183">
        <v>18.166727045394346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4.1030243788406393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57"/>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57"/>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0.38262665031252446</v>
      </c>
      <c r="J119" s="183">
        <v>6.8305623504920741</v>
      </c>
      <c r="K119" s="183">
        <v>6.8305623504920741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57"/>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57"/>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1.6789503528341565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57"/>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1.0155675</v>
      </c>
      <c r="AD122" s="183" t="s">
        <v>391</v>
      </c>
      <c r="AE122" s="57"/>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57"/>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57"/>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2.1910699999999999</v>
      </c>
      <c r="G125" s="187" t="s">
        <v>391</v>
      </c>
      <c r="H125" s="183" t="s">
        <v>390</v>
      </c>
      <c r="I125" s="183">
        <v>1.4215982527295999E-4</v>
      </c>
      <c r="J125" s="183">
        <v>9.4342429499327991E-4</v>
      </c>
      <c r="K125" s="183">
        <v>1.99454542731456E-3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57"/>
      <c r="AF125" s="191" t="s">
        <v>391</v>
      </c>
      <c r="AG125" s="191" t="s">
        <v>391</v>
      </c>
      <c r="AH125" s="191" t="s">
        <v>391</v>
      </c>
      <c r="AI125" s="191" t="s">
        <v>391</v>
      </c>
      <c r="AJ125" s="191" t="s">
        <v>391</v>
      </c>
      <c r="AK125" s="183">
        <v>4307.8734931199997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0.12057087359999999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57"/>
      <c r="AF126" s="191" t="s">
        <v>391</v>
      </c>
      <c r="AG126" s="191" t="s">
        <v>391</v>
      </c>
      <c r="AH126" s="191" t="s">
        <v>391</v>
      </c>
      <c r="AI126" s="191" t="s">
        <v>391</v>
      </c>
      <c r="AJ126" s="191" t="s">
        <v>391</v>
      </c>
      <c r="AK126" s="183">
        <v>502.37864000000002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0.3799282061260702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57"/>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57"/>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57"/>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57"/>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57"/>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57"/>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2.8954999999999998E-2</v>
      </c>
      <c r="F133" s="183">
        <v>1.0886220000000005E-3</v>
      </c>
      <c r="G133" s="183">
        <v>2.4380000000000001E-3</v>
      </c>
      <c r="H133" s="183" t="s">
        <v>391</v>
      </c>
      <c r="I133" s="183">
        <v>3.2467000000000008E-3</v>
      </c>
      <c r="J133" s="183">
        <v>5.4142999999999995E-3</v>
      </c>
      <c r="K133" s="183">
        <v>8.6160000000000004E-3</v>
      </c>
      <c r="L133" s="183" t="s">
        <v>390</v>
      </c>
      <c r="M133" s="183">
        <v>7.157000000000001E-3</v>
      </c>
      <c r="N133" s="183">
        <v>2.72723451E-3</v>
      </c>
      <c r="O133" s="183">
        <v>4.5680950999999994E-4</v>
      </c>
      <c r="P133" s="183">
        <v>0.13531732999999999</v>
      </c>
      <c r="Q133" s="183">
        <v>1.2360193700000001E-3</v>
      </c>
      <c r="R133" s="183">
        <v>1.2314785199999999E-3</v>
      </c>
      <c r="S133" s="183">
        <v>1.1288553099999999E-3</v>
      </c>
      <c r="T133" s="183">
        <v>1.57385861E-3</v>
      </c>
      <c r="U133" s="183">
        <v>1.7963602599999999E-3</v>
      </c>
      <c r="V133" s="183">
        <v>1.4541618040000001E-2</v>
      </c>
      <c r="W133" s="183">
        <v>2.4520589999999999E-3</v>
      </c>
      <c r="X133" s="183">
        <v>1.1987844E-6</v>
      </c>
      <c r="Y133" s="183">
        <v>6.5479057000000006E-7</v>
      </c>
      <c r="Z133" s="183">
        <v>5.8486148000000003E-7</v>
      </c>
      <c r="AA133" s="183">
        <v>6.3481082999999994E-7</v>
      </c>
      <c r="AB133" s="183">
        <v>3.0732472800000001E-6</v>
      </c>
      <c r="AC133" s="183">
        <v>1.3622549999999999E-2</v>
      </c>
      <c r="AD133" s="183">
        <v>3.7234969999999992E-2</v>
      </c>
      <c r="AE133" s="57"/>
      <c r="AF133" s="191" t="s">
        <v>391</v>
      </c>
      <c r="AG133" s="191" t="s">
        <v>391</v>
      </c>
      <c r="AH133" s="191">
        <v>51.471093587999988</v>
      </c>
      <c r="AI133" s="191" t="s">
        <v>391</v>
      </c>
      <c r="AJ133" s="191" t="s">
        <v>391</v>
      </c>
      <c r="AK133" s="183">
        <v>90817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57"/>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0.4541057576814001</v>
      </c>
      <c r="F135" s="182">
        <v>0.17564467985790003</v>
      </c>
      <c r="G135" s="182">
        <v>1.5708060800300003E-2</v>
      </c>
      <c r="H135" s="182" t="s">
        <v>390</v>
      </c>
      <c r="I135" s="182">
        <v>0.59833431593870012</v>
      </c>
      <c r="J135" s="182">
        <v>0.64403049281230007</v>
      </c>
      <c r="K135" s="182">
        <v>0.66259456466720013</v>
      </c>
      <c r="L135" s="182">
        <v>0.25130041269425402</v>
      </c>
      <c r="M135" s="182">
        <v>7.9725548589159008</v>
      </c>
      <c r="N135" s="182">
        <v>6.997227083770001E-2</v>
      </c>
      <c r="O135" s="182">
        <v>1.4280055273000004E-2</v>
      </c>
      <c r="P135" s="182" t="s">
        <v>390</v>
      </c>
      <c r="Q135" s="182">
        <v>5.8548226619300002E-2</v>
      </c>
      <c r="R135" s="182">
        <v>1.4280055273000003E-3</v>
      </c>
      <c r="S135" s="182">
        <v>2.8560110546000009E-2</v>
      </c>
      <c r="T135" s="182" t="s">
        <v>390</v>
      </c>
      <c r="U135" s="182">
        <v>9.9960386911000024E-3</v>
      </c>
      <c r="V135" s="182">
        <v>2.5032936893569007</v>
      </c>
      <c r="W135" s="182">
        <v>1.4280055273000003</v>
      </c>
      <c r="X135" s="182">
        <v>0.33272528786090005</v>
      </c>
      <c r="Y135" s="182">
        <v>0.66116655913990019</v>
      </c>
      <c r="Z135" s="182">
        <v>0.81110713950640012</v>
      </c>
      <c r="AA135" s="182" t="s">
        <v>390</v>
      </c>
      <c r="AB135" s="183">
        <v>1.8049989865072003</v>
      </c>
      <c r="AC135" s="182" t="s">
        <v>390</v>
      </c>
      <c r="AD135" s="182" t="s">
        <v>391</v>
      </c>
      <c r="AE135" s="57"/>
      <c r="AF135" s="191" t="s">
        <v>391</v>
      </c>
      <c r="AG135" s="191" t="s">
        <v>391</v>
      </c>
      <c r="AH135" s="191" t="s">
        <v>391</v>
      </c>
      <c r="AI135" s="191" t="s">
        <v>391</v>
      </c>
      <c r="AJ135" s="191" t="s">
        <v>391</v>
      </c>
      <c r="AK135" s="186">
        <v>142.80055273000002</v>
      </c>
      <c r="AL135" s="160" t="s">
        <v>385</v>
      </c>
    </row>
    <row r="136" spans="1:38" s="2" customFormat="1" ht="24.75" customHeight="1" thickBot="1" x14ac:dyDescent="0.3">
      <c r="A136" s="120" t="s">
        <v>288</v>
      </c>
      <c r="B136" s="120" t="s">
        <v>313</v>
      </c>
      <c r="C136" s="121" t="s">
        <v>314</v>
      </c>
      <c r="D136" s="181"/>
      <c r="E136" s="182" t="s">
        <v>391</v>
      </c>
      <c r="F136" s="183">
        <v>4.9745249999999996E-3</v>
      </c>
      <c r="G136" s="182" t="s">
        <v>391</v>
      </c>
      <c r="H136" s="183">
        <v>0.117967024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57"/>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2.38011E-3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57"/>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57"/>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8.9999999999999985E-6</v>
      </c>
      <c r="F139" s="183">
        <v>2.2138000000000005E-2</v>
      </c>
      <c r="G139" s="183" t="s">
        <v>390</v>
      </c>
      <c r="H139" s="183" t="s">
        <v>390</v>
      </c>
      <c r="I139" s="183">
        <v>0.43988867999999981</v>
      </c>
      <c r="J139" s="183">
        <v>0.43995592999999983</v>
      </c>
      <c r="K139" s="183">
        <v>0.44006252999999984</v>
      </c>
      <c r="L139" s="183" t="s">
        <v>390</v>
      </c>
      <c r="M139" s="183">
        <v>8.599999999999999E-5</v>
      </c>
      <c r="N139" s="183">
        <v>1.2747799999999999E-3</v>
      </c>
      <c r="O139" s="183">
        <v>2.5704299999999999E-3</v>
      </c>
      <c r="P139" s="183">
        <v>1.158643E-2</v>
      </c>
      <c r="Q139" s="183">
        <v>4.0688799999999987E-3</v>
      </c>
      <c r="R139" s="183">
        <v>3.8869499999999997E-3</v>
      </c>
      <c r="S139" s="183">
        <v>9.0475599999999962E-3</v>
      </c>
      <c r="T139" s="183" t="s">
        <v>390</v>
      </c>
      <c r="U139" s="183" t="s">
        <v>390</v>
      </c>
      <c r="V139" s="183" t="s">
        <v>390</v>
      </c>
      <c r="W139" s="183">
        <v>4.455229000000001</v>
      </c>
      <c r="X139" s="183" t="s">
        <v>390</v>
      </c>
      <c r="Y139" s="183" t="s">
        <v>390</v>
      </c>
      <c r="Z139" s="183" t="s">
        <v>390</v>
      </c>
      <c r="AA139" s="183" t="s">
        <v>390</v>
      </c>
      <c r="AB139" s="183" t="s">
        <v>390</v>
      </c>
      <c r="AC139" s="183" t="s">
        <v>390</v>
      </c>
      <c r="AD139" s="183" t="s">
        <v>390</v>
      </c>
      <c r="AE139" s="57"/>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57"/>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257.83660195841935</v>
      </c>
      <c r="F141" s="19">
        <f t="shared" ref="F141:AD141" si="0">SUM(F14:F140)</f>
        <v>375.01126944577055</v>
      </c>
      <c r="G141" s="19">
        <f t="shared" si="0"/>
        <v>163.88111070768451</v>
      </c>
      <c r="H141" s="19">
        <f t="shared" si="0"/>
        <v>73.410601340829118</v>
      </c>
      <c r="I141" s="19">
        <f t="shared" si="0"/>
        <v>81.75857377889821</v>
      </c>
      <c r="J141" s="19">
        <f t="shared" si="0"/>
        <v>97.732516135012716</v>
      </c>
      <c r="K141" s="19">
        <f t="shared" si="0"/>
        <v>114.75679335473943</v>
      </c>
      <c r="L141" s="19">
        <f t="shared" si="0"/>
        <v>8.7370513814835071</v>
      </c>
      <c r="M141" s="19">
        <f t="shared" si="0"/>
        <v>1264.4458063003799</v>
      </c>
      <c r="N141" s="19">
        <f t="shared" si="0"/>
        <v>30.070305958196041</v>
      </c>
      <c r="O141" s="19">
        <f t="shared" si="0"/>
        <v>1.4869351922334972</v>
      </c>
      <c r="P141" s="19">
        <f t="shared" si="0"/>
        <v>3.0680623138383454</v>
      </c>
      <c r="Q141" s="19">
        <f t="shared" si="0"/>
        <v>1.7541038871746402</v>
      </c>
      <c r="R141" s="19">
        <f>SUM(R14:R140)</f>
        <v>12.379135201779723</v>
      </c>
      <c r="S141" s="19">
        <f t="shared" si="0"/>
        <v>63.001684656085594</v>
      </c>
      <c r="T141" s="19">
        <f t="shared" si="0"/>
        <v>8.2031216514150653</v>
      </c>
      <c r="U141" s="19">
        <f t="shared" si="0"/>
        <v>25.782109738483761</v>
      </c>
      <c r="V141" s="19">
        <f t="shared" si="0"/>
        <v>65.575726813009297</v>
      </c>
      <c r="W141" s="19">
        <f t="shared" si="0"/>
        <v>43.35459293386446</v>
      </c>
      <c r="X141" s="19">
        <f t="shared" si="0"/>
        <v>18.737861317821128</v>
      </c>
      <c r="Y141" s="19">
        <f t="shared" si="0"/>
        <v>14.325676898474367</v>
      </c>
      <c r="Z141" s="19">
        <f t="shared" si="0"/>
        <v>8.3052500620415817</v>
      </c>
      <c r="AA141" s="19">
        <f t="shared" si="0"/>
        <v>9.7038588718468475</v>
      </c>
      <c r="AB141" s="19">
        <f t="shared" si="0"/>
        <v>51.186400444197652</v>
      </c>
      <c r="AC141" s="19">
        <f t="shared" si="0"/>
        <v>21.726513786828871</v>
      </c>
      <c r="AD141" s="19">
        <f t="shared" si="0"/>
        <v>1.7378245917766233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257.83660195841935</v>
      </c>
      <c r="F152" s="13">
        <f t="shared" ref="F152:AD152" si="1">SUM(F$141, F$151, IF(AND(ISNUMBER(SEARCH($B$4,"AT|BE|CH|GB|IE|LT|LU|NL")),SUM(F$143:F$149)&gt;0),SUM(F$143:F$149)-SUM(F$27:F$33),0))</f>
        <v>375.01126944577055</v>
      </c>
      <c r="G152" s="13">
        <f t="shared" si="1"/>
        <v>163.88111070768451</v>
      </c>
      <c r="H152" s="13">
        <f t="shared" si="1"/>
        <v>73.410601340829118</v>
      </c>
      <c r="I152" s="13">
        <f t="shared" si="1"/>
        <v>81.75857377889821</v>
      </c>
      <c r="J152" s="13">
        <f t="shared" si="1"/>
        <v>97.732516135012716</v>
      </c>
      <c r="K152" s="13">
        <f t="shared" si="1"/>
        <v>114.75679335473943</v>
      </c>
      <c r="L152" s="13">
        <f t="shared" si="1"/>
        <v>8.7370513814835071</v>
      </c>
      <c r="M152" s="13">
        <f t="shared" si="1"/>
        <v>1264.4458063003799</v>
      </c>
      <c r="N152" s="13">
        <f t="shared" si="1"/>
        <v>30.070305958196041</v>
      </c>
      <c r="O152" s="13">
        <f t="shared" si="1"/>
        <v>1.4869351922334972</v>
      </c>
      <c r="P152" s="13">
        <f t="shared" si="1"/>
        <v>3.0680623138383454</v>
      </c>
      <c r="Q152" s="13">
        <f t="shared" si="1"/>
        <v>1.7541038871746402</v>
      </c>
      <c r="R152" s="13">
        <f t="shared" si="1"/>
        <v>12.379135201779723</v>
      </c>
      <c r="S152" s="13">
        <f t="shared" si="1"/>
        <v>63.001684656085594</v>
      </c>
      <c r="T152" s="13">
        <f t="shared" si="1"/>
        <v>8.2031216514150653</v>
      </c>
      <c r="U152" s="13">
        <f t="shared" si="1"/>
        <v>25.782109738483761</v>
      </c>
      <c r="V152" s="13">
        <f t="shared" si="1"/>
        <v>65.575726813009297</v>
      </c>
      <c r="W152" s="13">
        <f t="shared" si="1"/>
        <v>43.35459293386446</v>
      </c>
      <c r="X152" s="13">
        <f t="shared" si="1"/>
        <v>18.737861317821128</v>
      </c>
      <c r="Y152" s="13">
        <f t="shared" si="1"/>
        <v>14.325676898474367</v>
      </c>
      <c r="Z152" s="13">
        <f t="shared" si="1"/>
        <v>8.3052500620415817</v>
      </c>
      <c r="AA152" s="13">
        <f t="shared" si="1"/>
        <v>9.7038588718468475</v>
      </c>
      <c r="AB152" s="13">
        <f t="shared" si="1"/>
        <v>51.186400444197652</v>
      </c>
      <c r="AC152" s="13">
        <f t="shared" si="1"/>
        <v>21.726513786828871</v>
      </c>
      <c r="AD152" s="13">
        <f t="shared" si="1"/>
        <v>1.7378245917766233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257.83660195841935</v>
      </c>
      <c r="F154" s="13">
        <f>SUM(F$141, F$153, -1 * IF(OR($B$6=2005,$B$6&gt;=2020),SUM(F$99:F$122),0), IF(AND(ISNUMBER(SEARCH($B$4,"AT|BE|CH|GB|IE|LT|LU|NL")),SUM(F$143:F$149)&gt;0),SUM(F$143:F$149)-SUM(F$27:F$33),0))</f>
        <v>375.01126944577055</v>
      </c>
      <c r="G154" s="13">
        <f>SUM(G$141, G$153, IF(AND(ISNUMBER(SEARCH($B$4,"AT|BE|CH|GB|IE|LT|LU|NL")),SUM(G$143:G$149)&gt;0),SUM(G$143:G$149)-SUM(G$27:G$33),0))</f>
        <v>163.88111070768451</v>
      </c>
      <c r="H154" s="13">
        <f>SUM(H$141, H$153, IF(AND(ISNUMBER(SEARCH($B$4,"AT|BE|CH|GB|IE|LT|LU|NL")),SUM(H$143:H$149)&gt;0),SUM(H$143:H$149)-SUM(H$27:H$33),0))</f>
        <v>73.410601340829118</v>
      </c>
      <c r="I154" s="13">
        <f t="shared" ref="I154:AD154" si="2">SUM(I$141, I$153, IF(AND(ISNUMBER(SEARCH($B$4,"AT|BE|CH|GB|IE|LT|LU|NL")),SUM(I$143:I$149)&gt;0),SUM(I$143:I$149)-SUM(I$27:I$33),0))</f>
        <v>81.75857377889821</v>
      </c>
      <c r="J154" s="13">
        <f t="shared" si="2"/>
        <v>97.732516135012716</v>
      </c>
      <c r="K154" s="13">
        <f t="shared" si="2"/>
        <v>114.75679335473943</v>
      </c>
      <c r="L154" s="13">
        <f t="shared" si="2"/>
        <v>8.7370513814835071</v>
      </c>
      <c r="M154" s="13">
        <f t="shared" si="2"/>
        <v>1264.4458063003799</v>
      </c>
      <c r="N154" s="13">
        <f t="shared" si="2"/>
        <v>30.070305958196041</v>
      </c>
      <c r="O154" s="13">
        <f t="shared" si="2"/>
        <v>1.4869351922334972</v>
      </c>
      <c r="P154" s="13">
        <f t="shared" si="2"/>
        <v>3.0680623138383454</v>
      </c>
      <c r="Q154" s="13">
        <f t="shared" si="2"/>
        <v>1.7541038871746402</v>
      </c>
      <c r="R154" s="13">
        <f t="shared" si="2"/>
        <v>12.379135201779723</v>
      </c>
      <c r="S154" s="13">
        <f t="shared" si="2"/>
        <v>63.001684656085594</v>
      </c>
      <c r="T154" s="13">
        <f t="shared" si="2"/>
        <v>8.2031216514150653</v>
      </c>
      <c r="U154" s="13">
        <f t="shared" si="2"/>
        <v>25.782109738483761</v>
      </c>
      <c r="V154" s="13">
        <f t="shared" si="2"/>
        <v>65.575726813009297</v>
      </c>
      <c r="W154" s="13">
        <f t="shared" si="2"/>
        <v>43.35459293386446</v>
      </c>
      <c r="X154" s="13">
        <f t="shared" si="2"/>
        <v>18.737861317821128</v>
      </c>
      <c r="Y154" s="13">
        <f t="shared" si="2"/>
        <v>14.325676898474367</v>
      </c>
      <c r="Z154" s="13">
        <f t="shared" si="2"/>
        <v>8.3052500620415817</v>
      </c>
      <c r="AA154" s="13">
        <f t="shared" si="2"/>
        <v>9.7038588718468475</v>
      </c>
      <c r="AB154" s="13">
        <f t="shared" si="2"/>
        <v>51.186400444197652</v>
      </c>
      <c r="AC154" s="13">
        <f t="shared" si="2"/>
        <v>21.726513786828871</v>
      </c>
      <c r="AD154" s="13">
        <f t="shared" si="2"/>
        <v>1.7378245917766233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3.1666828868102721</v>
      </c>
      <c r="F157" s="22">
        <v>0.41784446390276619</v>
      </c>
      <c r="G157" s="22">
        <v>5.2559052063241032E-2</v>
      </c>
      <c r="H157" s="22" t="s">
        <v>390</v>
      </c>
      <c r="I157" s="22">
        <v>5.2559052063241032E-2</v>
      </c>
      <c r="J157" s="22">
        <v>5.2559052063241032E-2</v>
      </c>
      <c r="K157" s="22">
        <v>5.2559052063241032E-2</v>
      </c>
      <c r="L157" s="22">
        <v>2.5228344990355693E-2</v>
      </c>
      <c r="M157" s="22">
        <v>0.5834054779019755</v>
      </c>
      <c r="N157" s="22" t="s">
        <v>390</v>
      </c>
      <c r="O157" s="22">
        <v>2.2863187647509846E-3</v>
      </c>
      <c r="P157" s="22">
        <v>1.3928148796758871E-3</v>
      </c>
      <c r="Q157" s="22">
        <v>2.6279526031620515E-5</v>
      </c>
      <c r="R157" s="22">
        <v>7.8838578094861545E-3</v>
      </c>
      <c r="S157" s="22">
        <v>5.5712595187035483E-3</v>
      </c>
      <c r="T157" s="22">
        <v>2.3125982907826049E-3</v>
      </c>
      <c r="U157" s="22">
        <v>2.6279526031620515E-5</v>
      </c>
      <c r="V157" s="22">
        <v>0.45673816242956444</v>
      </c>
      <c r="W157" s="22" t="s">
        <v>390</v>
      </c>
      <c r="X157" s="22" t="s">
        <v>390</v>
      </c>
      <c r="Y157" s="22" t="s">
        <v>390</v>
      </c>
      <c r="Z157" s="22" t="s">
        <v>390</v>
      </c>
      <c r="AA157" s="22" t="s">
        <v>390</v>
      </c>
      <c r="AB157" s="22" t="s">
        <v>390</v>
      </c>
      <c r="AC157" s="22" t="s">
        <v>391</v>
      </c>
      <c r="AD157" s="22" t="s">
        <v>391</v>
      </c>
      <c r="AE157" s="59"/>
      <c r="AF157" s="22">
        <v>11379.034771691682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4.7862613189728322E-2</v>
      </c>
      <c r="F158" s="22">
        <v>4.7943036097233854E-2</v>
      </c>
      <c r="G158" s="22">
        <v>1.7694793675897624E-4</v>
      </c>
      <c r="H158" s="22" t="s">
        <v>390</v>
      </c>
      <c r="I158" s="22">
        <v>1.4094793675897623E-4</v>
      </c>
      <c r="J158" s="22">
        <v>1.4094793675897623E-4</v>
      </c>
      <c r="K158" s="22">
        <v>1.4094793675897623E-4</v>
      </c>
      <c r="L158" s="22">
        <v>2.1142190513846434E-5</v>
      </c>
      <c r="M158" s="22">
        <v>0.22909802209802466</v>
      </c>
      <c r="N158" s="22">
        <v>2.7785038220137679</v>
      </c>
      <c r="O158" s="22">
        <v>2.5571235249015465E-5</v>
      </c>
      <c r="P158" s="22">
        <v>1.9395120324112866E-5</v>
      </c>
      <c r="Q158" s="22">
        <v>6.1047396837948816E-7</v>
      </c>
      <c r="R158" s="22">
        <v>4.9942190513846443E-5</v>
      </c>
      <c r="S158" s="22">
        <v>9.0540481296451489E-5</v>
      </c>
      <c r="T158" s="22">
        <v>2.9601709217394959E-5</v>
      </c>
      <c r="U158" s="22">
        <v>4.3047396837948813E-7</v>
      </c>
      <c r="V158" s="22">
        <v>5.1182375704355038E-3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109.33722830831834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3.8950000000000005E-2</v>
      </c>
      <c r="F163" s="24">
        <v>0.10250000000000001</v>
      </c>
      <c r="G163" s="24">
        <v>7.79E-3</v>
      </c>
      <c r="H163" s="24">
        <v>8.8149999999999999E-3</v>
      </c>
      <c r="I163" s="24" t="s">
        <v>390</v>
      </c>
      <c r="J163" s="24" t="s">
        <v>390</v>
      </c>
      <c r="K163" s="24" t="s">
        <v>390</v>
      </c>
      <c r="L163" s="24" t="s">
        <v>390</v>
      </c>
      <c r="M163" s="24">
        <v>1.107</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205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6"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6"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6"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6"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6"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6" s="2" customFormat="1" x14ac:dyDescent="0.25">
      <c r="A6" s="32" t="s">
        <v>4</v>
      </c>
      <c r="B6" s="20">
        <v>2011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6"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6"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6"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6" s="4" customFormat="1" ht="37.5" customHeight="1" thickBot="1" x14ac:dyDescent="0.3">
      <c r="A10" s="167" t="str">
        <f>B4&amp;": "&amp;B5&amp;": "&amp;B6</f>
        <v>CZ: 45365: 2011</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6"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6"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6"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6" s="1" customFormat="1" ht="24.75" customHeight="1" thickBot="1" x14ac:dyDescent="0.3">
      <c r="A14" s="120" t="s">
        <v>50</v>
      </c>
      <c r="B14" s="120" t="s">
        <v>51</v>
      </c>
      <c r="C14" s="121" t="s">
        <v>52</v>
      </c>
      <c r="D14" s="181"/>
      <c r="E14" s="182">
        <v>75.560050324000002</v>
      </c>
      <c r="F14" s="183">
        <v>6.0324259920000056</v>
      </c>
      <c r="G14" s="183">
        <v>101.83797654699995</v>
      </c>
      <c r="H14" s="183">
        <v>2.7831650730000001E-2</v>
      </c>
      <c r="I14" s="183">
        <v>2.1024253100000028</v>
      </c>
      <c r="J14" s="183">
        <v>2.9833368000000013</v>
      </c>
      <c r="K14" s="183">
        <v>3.607231413000004</v>
      </c>
      <c r="L14" s="183">
        <v>2.4707866667225093E-2</v>
      </c>
      <c r="M14" s="183">
        <v>8.4919421110000037</v>
      </c>
      <c r="N14" s="183">
        <v>1.8279033285293167</v>
      </c>
      <c r="O14" s="183">
        <v>0.15011565122981826</v>
      </c>
      <c r="P14" s="183">
        <v>1.272093827961287</v>
      </c>
      <c r="Q14" s="183">
        <v>0.40669629802528401</v>
      </c>
      <c r="R14" s="183">
        <v>4.355597839816733</v>
      </c>
      <c r="S14" s="183">
        <v>1.1230925397806018</v>
      </c>
      <c r="T14" s="183">
        <v>2.875692228859811</v>
      </c>
      <c r="U14" s="183">
        <v>21.42056576654489</v>
      </c>
      <c r="V14" s="183">
        <v>5.8594713807312573</v>
      </c>
      <c r="W14" s="183">
        <v>1.4037250704217992</v>
      </c>
      <c r="X14" s="183">
        <v>3.1903217231686759E-3</v>
      </c>
      <c r="Y14" s="183">
        <v>6.8300874092896459E-3</v>
      </c>
      <c r="Z14" s="183">
        <v>5.2909805876089223E-3</v>
      </c>
      <c r="AA14" s="183">
        <v>3.0935904738912524E-3</v>
      </c>
      <c r="AB14" s="183">
        <v>1.8404980193958503E-2</v>
      </c>
      <c r="AC14" s="183">
        <v>3.5980969523847941</v>
      </c>
      <c r="AD14" s="183">
        <v>0.72371739290324344</v>
      </c>
      <c r="AE14" s="184"/>
      <c r="AF14" s="183">
        <v>2833.2885292300002</v>
      </c>
      <c r="AG14" s="183">
        <v>514551.45276311878</v>
      </c>
      <c r="AH14" s="183">
        <v>31402.476533884641</v>
      </c>
      <c r="AI14" s="183">
        <v>9717.3957847950023</v>
      </c>
      <c r="AJ14" s="183">
        <v>3830.1693896239995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1" customFormat="1" ht="24.75" customHeight="1" thickBot="1" x14ac:dyDescent="0.3">
      <c r="A15" s="120" t="s">
        <v>53</v>
      </c>
      <c r="B15" s="120" t="s">
        <v>54</v>
      </c>
      <c r="C15" s="121" t="s">
        <v>55</v>
      </c>
      <c r="D15" s="181"/>
      <c r="E15" s="182">
        <v>0.45246599999999992</v>
      </c>
      <c r="F15" s="183">
        <v>1.2767292E-2</v>
      </c>
      <c r="G15" s="183">
        <v>0.45023625799999983</v>
      </c>
      <c r="H15" s="183" t="s">
        <v>390</v>
      </c>
      <c r="I15" s="183">
        <v>2.1347269999999998E-2</v>
      </c>
      <c r="J15" s="183">
        <v>2.2100429999999997E-2</v>
      </c>
      <c r="K15" s="183">
        <v>2.3402239000000005E-2</v>
      </c>
      <c r="L15" s="183">
        <v>9.7878127094297462E-4</v>
      </c>
      <c r="M15" s="183">
        <v>4.9335547000000007E-2</v>
      </c>
      <c r="N15" s="183">
        <v>1.3425203396132616E-2</v>
      </c>
      <c r="O15" s="183">
        <v>4.9621434028517724E-3</v>
      </c>
      <c r="P15" s="183">
        <v>1.2329557913545225E-3</v>
      </c>
      <c r="Q15" s="183">
        <v>5.0909456839275764E-3</v>
      </c>
      <c r="R15" s="183">
        <v>1.7827546235684309E-2</v>
      </c>
      <c r="S15" s="183">
        <v>1.6429407047126438E-2</v>
      </c>
      <c r="T15" s="183">
        <v>0.17763730493111649</v>
      </c>
      <c r="U15" s="183">
        <v>3.8114657148221849E-3</v>
      </c>
      <c r="V15" s="183">
        <v>0.20514718768670384</v>
      </c>
      <c r="W15" s="183">
        <v>3.7936619501235001E-3</v>
      </c>
      <c r="X15" s="183">
        <v>9.1004227374103281E-6</v>
      </c>
      <c r="Y15" s="183">
        <v>1.8846077511167029E-5</v>
      </c>
      <c r="Z15" s="183">
        <v>1.0490713353982838E-5</v>
      </c>
      <c r="AA15" s="183">
        <v>1.2032576785312075E-5</v>
      </c>
      <c r="AB15" s="183">
        <v>5.0469790387872258E-5</v>
      </c>
      <c r="AC15" s="183">
        <v>3.3212044719241202E-5</v>
      </c>
      <c r="AD15" s="183">
        <v>2.042942695109197E-3</v>
      </c>
      <c r="AE15" s="184"/>
      <c r="AF15" s="183">
        <v>675.70818739000015</v>
      </c>
      <c r="AG15" s="186">
        <v>3245.7899389999998</v>
      </c>
      <c r="AH15" s="183">
        <v>11414.258144731</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1" customFormat="1" ht="24.75" customHeight="1" thickBot="1" x14ac:dyDescent="0.3">
      <c r="A16" s="120" t="s">
        <v>53</v>
      </c>
      <c r="B16" s="120" t="s">
        <v>56</v>
      </c>
      <c r="C16" s="121" t="s">
        <v>57</v>
      </c>
      <c r="D16" s="181"/>
      <c r="E16" s="182">
        <v>4.79054</v>
      </c>
      <c r="F16" s="183">
        <v>0.40421123999999997</v>
      </c>
      <c r="G16" s="183">
        <v>3.286826</v>
      </c>
      <c r="H16" s="183">
        <v>3.97E-4</v>
      </c>
      <c r="I16" s="183">
        <v>8.2468950000000013E-2</v>
      </c>
      <c r="J16" s="183">
        <v>0.12313595999999999</v>
      </c>
      <c r="K16" s="183">
        <v>0.14238200000000001</v>
      </c>
      <c r="L16" s="183">
        <v>1.331023298341249E-4</v>
      </c>
      <c r="M16" s="183">
        <v>1.4159929999999998</v>
      </c>
      <c r="N16" s="183">
        <v>0.1105687106819979</v>
      </c>
      <c r="O16" s="183">
        <v>7.9812638667036521E-3</v>
      </c>
      <c r="P16" s="183">
        <v>8.2232273890223806E-2</v>
      </c>
      <c r="Q16" s="183">
        <v>2.3071652468492958E-2</v>
      </c>
      <c r="R16" s="183">
        <v>0.24668906297100796</v>
      </c>
      <c r="S16" s="183">
        <v>2.7384154165725802E-2</v>
      </c>
      <c r="T16" s="183">
        <v>0.10538998438719833</v>
      </c>
      <c r="U16" s="183">
        <v>1.2194495052511087</v>
      </c>
      <c r="V16" s="183">
        <v>0.2432467852212539</v>
      </c>
      <c r="W16" s="183">
        <v>6.1693856036504006E-2</v>
      </c>
      <c r="X16" s="183">
        <v>2.9582372694347825E-2</v>
      </c>
      <c r="Y16" s="183">
        <v>2.0254675545217393E-3</v>
      </c>
      <c r="Z16" s="183">
        <v>1.8334023225217392E-3</v>
      </c>
      <c r="AA16" s="183">
        <v>1.8334023225217392E-3</v>
      </c>
      <c r="AB16" s="183">
        <v>3.5274644893913035E-2</v>
      </c>
      <c r="AC16" s="183">
        <v>0.18157137428210779</v>
      </c>
      <c r="AD16" s="183">
        <v>1.5002808174151668E-2</v>
      </c>
      <c r="AE16" s="184"/>
      <c r="AF16" s="183">
        <v>54.795182999999994</v>
      </c>
      <c r="AG16" s="186">
        <v>27091.757984</v>
      </c>
      <c r="AH16" s="183">
        <v>33349.10396547601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38" s="2" customFormat="1" ht="24.75" customHeight="1" thickBot="1" x14ac:dyDescent="0.3">
      <c r="A17" s="120" t="s">
        <v>53</v>
      </c>
      <c r="B17" s="120" t="s">
        <v>58</v>
      </c>
      <c r="C17" s="121" t="s">
        <v>59</v>
      </c>
      <c r="D17" s="181"/>
      <c r="E17" s="182">
        <v>3.2028916709999979</v>
      </c>
      <c r="F17" s="183">
        <v>4.3131426999999986E-2</v>
      </c>
      <c r="G17" s="183">
        <v>5.2241104430000016</v>
      </c>
      <c r="H17" s="183">
        <v>2.5409999999999999E-3</v>
      </c>
      <c r="I17" s="183">
        <v>0.37039702899999982</v>
      </c>
      <c r="J17" s="183">
        <v>0.52958164900000093</v>
      </c>
      <c r="K17" s="183">
        <v>0.6204186530000001</v>
      </c>
      <c r="L17" s="183">
        <v>2.0692238324744967E-3</v>
      </c>
      <c r="M17" s="183">
        <v>86.490416582999984</v>
      </c>
      <c r="N17" s="183">
        <v>5.0573891213986624</v>
      </c>
      <c r="O17" s="183">
        <v>0.11832792851465675</v>
      </c>
      <c r="P17" s="183">
        <v>0.19420860863356354</v>
      </c>
      <c r="Q17" s="183">
        <v>4.3237303948532362E-2</v>
      </c>
      <c r="R17" s="183">
        <v>0.50191707452358925</v>
      </c>
      <c r="S17" s="183">
        <v>1.9516564612042793</v>
      </c>
      <c r="T17" s="183">
        <v>1.8681313668672095E-2</v>
      </c>
      <c r="U17" s="183">
        <v>0.15496032573788351</v>
      </c>
      <c r="V17" s="183">
        <v>7.1602075207907037</v>
      </c>
      <c r="W17" s="183">
        <v>20.074663738929196</v>
      </c>
      <c r="X17" s="183">
        <v>5.781984881087999E-3</v>
      </c>
      <c r="Y17" s="183">
        <v>5.5989639705919574E-2</v>
      </c>
      <c r="Z17" s="183">
        <v>1.6919111623818595E-2</v>
      </c>
      <c r="AA17" s="183">
        <v>1.8087976631362409E-2</v>
      </c>
      <c r="AB17" s="183">
        <v>9.6778712842188586E-2</v>
      </c>
      <c r="AC17" s="183">
        <v>0.16497546072916516</v>
      </c>
      <c r="AD17" s="183">
        <v>0.39658319296989653</v>
      </c>
      <c r="AE17" s="184"/>
      <c r="AF17" s="183">
        <v>7.0747</v>
      </c>
      <c r="AG17" s="186">
        <v>11199.407049500001</v>
      </c>
      <c r="AH17" s="183">
        <v>22454.071204191008</v>
      </c>
      <c r="AI17" s="186">
        <v>40.861377999999995</v>
      </c>
      <c r="AJ17" s="186" t="s">
        <v>391</v>
      </c>
      <c r="AK17" s="185" t="s">
        <v>391</v>
      </c>
      <c r="AL17" s="160" t="s">
        <v>49</v>
      </c>
    </row>
    <row r="18" spans="1:38" s="2" customFormat="1" ht="24.75" customHeight="1" thickBot="1" x14ac:dyDescent="0.3">
      <c r="A18" s="120" t="s">
        <v>53</v>
      </c>
      <c r="B18" s="120" t="s">
        <v>60</v>
      </c>
      <c r="C18" s="121" t="s">
        <v>61</v>
      </c>
      <c r="D18" s="181"/>
      <c r="E18" s="182">
        <v>2.7056920000000012E-2</v>
      </c>
      <c r="F18" s="182">
        <v>6.2140700000000014E-4</v>
      </c>
      <c r="G18" s="182">
        <v>6.1702800000000015E-4</v>
      </c>
      <c r="H18" s="182" t="s">
        <v>391</v>
      </c>
      <c r="I18" s="182">
        <v>9.2817200000000022E-4</v>
      </c>
      <c r="J18" s="182">
        <v>1.0663720000000003E-3</v>
      </c>
      <c r="K18" s="182">
        <v>1.2669470000000003E-3</v>
      </c>
      <c r="L18" s="182">
        <v>1.6488599999999993E-5</v>
      </c>
      <c r="M18" s="182">
        <v>4.1503578999999992E-2</v>
      </c>
      <c r="N18" s="182">
        <v>6.5069275762350017E-7</v>
      </c>
      <c r="O18" s="182">
        <v>1.0844879293725002E-7</v>
      </c>
      <c r="P18" s="182">
        <v>4.3379517174899985E-5</v>
      </c>
      <c r="Q18" s="182">
        <v>5.2055420609879996E-5</v>
      </c>
      <c r="R18" s="182">
        <v>3.2968433052924001E-7</v>
      </c>
      <c r="S18" s="182">
        <v>3.2968433052923965E-8</v>
      </c>
      <c r="T18" s="182">
        <v>2.2123553759199003E-7</v>
      </c>
      <c r="U18" s="182">
        <v>4.7717468892389985E-6</v>
      </c>
      <c r="V18" s="182">
        <v>6.5069275762350017E-7</v>
      </c>
      <c r="W18" s="182">
        <v>2.1689758587449984E-4</v>
      </c>
      <c r="X18" s="182">
        <v>2.4292529617944012E-7</v>
      </c>
      <c r="Y18" s="182">
        <v>3.6438794426916002E-7</v>
      </c>
      <c r="Z18" s="182">
        <v>3.6438794426916002E-7</v>
      </c>
      <c r="AA18" s="182">
        <v>3.6438794426916002E-7</v>
      </c>
      <c r="AB18" s="183">
        <v>1.3360891289869198E-6</v>
      </c>
      <c r="AC18" s="182">
        <v>1.3013855152470003E-6</v>
      </c>
      <c r="AD18" s="182">
        <v>3.1200000000000001E-10</v>
      </c>
      <c r="AE18" s="184"/>
      <c r="AF18" s="186">
        <v>8.0686956000000016</v>
      </c>
      <c r="AG18" s="186">
        <v>234.50522629999998</v>
      </c>
      <c r="AH18" s="186">
        <v>2351.190027723002</v>
      </c>
      <c r="AI18" s="186" t="s">
        <v>391</v>
      </c>
      <c r="AJ18" s="186" t="s">
        <v>391</v>
      </c>
      <c r="AK18" s="185" t="s">
        <v>391</v>
      </c>
      <c r="AL18" s="160" t="s">
        <v>49</v>
      </c>
    </row>
    <row r="19" spans="1:38" s="2" customFormat="1" ht="24.75" customHeight="1" thickBot="1" x14ac:dyDescent="0.3">
      <c r="A19" s="120" t="s">
        <v>53</v>
      </c>
      <c r="B19" s="120" t="s">
        <v>62</v>
      </c>
      <c r="C19" s="121" t="s">
        <v>63</v>
      </c>
      <c r="D19" s="181"/>
      <c r="E19" s="182">
        <v>8.0938340240000048</v>
      </c>
      <c r="F19" s="183">
        <v>0.44334991199999935</v>
      </c>
      <c r="G19" s="183">
        <v>10.537067227000041</v>
      </c>
      <c r="H19" s="183">
        <v>1.2205655999999999E-2</v>
      </c>
      <c r="I19" s="183">
        <v>0.1420632740000001</v>
      </c>
      <c r="J19" s="183">
        <v>0.20971629300000025</v>
      </c>
      <c r="K19" s="183">
        <v>0.2708074690000003</v>
      </c>
      <c r="L19" s="183">
        <v>2.9149935557897838E-3</v>
      </c>
      <c r="M19" s="183">
        <v>1.687301346999998</v>
      </c>
      <c r="N19" s="183">
        <v>8.2349967071978961E-2</v>
      </c>
      <c r="O19" s="183">
        <v>8.4632866067044163E-3</v>
      </c>
      <c r="P19" s="183">
        <v>6.8410218263313366E-2</v>
      </c>
      <c r="Q19" s="183">
        <v>3.9000925936145021E-2</v>
      </c>
      <c r="R19" s="183">
        <v>0.26243490489121934</v>
      </c>
      <c r="S19" s="183">
        <v>7.7364726008299953E-2</v>
      </c>
      <c r="T19" s="183">
        <v>1.2033111339766833</v>
      </c>
      <c r="U19" s="183">
        <v>1.2571578266035774</v>
      </c>
      <c r="V19" s="183">
        <v>0.62971496674523531</v>
      </c>
      <c r="W19" s="183">
        <v>0.18400870359627355</v>
      </c>
      <c r="X19" s="183">
        <v>1.1206930079760904E-4</v>
      </c>
      <c r="Y19" s="183">
        <v>2.0845903775592328E-4</v>
      </c>
      <c r="Z19" s="183">
        <v>1.2029514230820222E-4</v>
      </c>
      <c r="AA19" s="183">
        <v>1.229913601090825E-4</v>
      </c>
      <c r="AB19" s="183">
        <v>5.6381484097081701E-4</v>
      </c>
      <c r="AC19" s="183">
        <v>0.19885973637163873</v>
      </c>
      <c r="AD19" s="183">
        <v>4.0153565254744873E-2</v>
      </c>
      <c r="AE19" s="184"/>
      <c r="AF19" s="183">
        <v>3727.0274042400001</v>
      </c>
      <c r="AG19" s="186">
        <v>29675.247957222</v>
      </c>
      <c r="AH19" s="183">
        <v>36699.178828754004</v>
      </c>
      <c r="AI19" s="183">
        <v>87.051829999999995</v>
      </c>
      <c r="AJ19" s="186" t="s">
        <v>391</v>
      </c>
      <c r="AK19" s="185" t="s">
        <v>391</v>
      </c>
      <c r="AL19" s="160" t="s">
        <v>49</v>
      </c>
    </row>
    <row r="20" spans="1:38" s="2" customFormat="1" ht="24.75" customHeight="1" thickBot="1" x14ac:dyDescent="0.3">
      <c r="A20" s="120" t="s">
        <v>53</v>
      </c>
      <c r="B20" s="120" t="s">
        <v>64</v>
      </c>
      <c r="C20" s="121" t="s">
        <v>65</v>
      </c>
      <c r="D20" s="181"/>
      <c r="E20" s="182">
        <v>2.4333538419999994</v>
      </c>
      <c r="F20" s="183">
        <v>6.4914486000000007E-2</v>
      </c>
      <c r="G20" s="183">
        <v>1.1967109159999991</v>
      </c>
      <c r="H20" s="183" t="s">
        <v>390</v>
      </c>
      <c r="I20" s="183">
        <v>8.2247572000000047E-2</v>
      </c>
      <c r="J20" s="183">
        <v>0.12404264199999998</v>
      </c>
      <c r="K20" s="183">
        <v>0.14557623599999997</v>
      </c>
      <c r="L20" s="183">
        <v>1.8171343605220551E-3</v>
      </c>
      <c r="M20" s="183">
        <v>2.027140379</v>
      </c>
      <c r="N20" s="183">
        <v>1.4082976722589522E-2</v>
      </c>
      <c r="O20" s="183">
        <v>2.1043352415690995E-3</v>
      </c>
      <c r="P20" s="183">
        <v>1.7318064817103587E-2</v>
      </c>
      <c r="Q20" s="183">
        <v>7.1140203388500899E-3</v>
      </c>
      <c r="R20" s="183">
        <v>3.8190486812674208E-2</v>
      </c>
      <c r="S20" s="183">
        <v>1.1705365256432475E-2</v>
      </c>
      <c r="T20" s="183">
        <v>8.5001477473701861E-2</v>
      </c>
      <c r="U20" s="183">
        <v>0.16562581548245367</v>
      </c>
      <c r="V20" s="183">
        <v>6.3384188425015128E-2</v>
      </c>
      <c r="W20" s="183">
        <v>5.5117191115341121E-2</v>
      </c>
      <c r="X20" s="183">
        <v>1.4855420651881614E-4</v>
      </c>
      <c r="Y20" s="183">
        <v>3.9989670655513927E-4</v>
      </c>
      <c r="Z20" s="183">
        <v>1.9165210605991029E-4</v>
      </c>
      <c r="AA20" s="183">
        <v>1.0987686510930798E-4</v>
      </c>
      <c r="AB20" s="183">
        <v>8.4997988424317364E-4</v>
      </c>
      <c r="AC20" s="183">
        <v>3.70634770126878E-2</v>
      </c>
      <c r="AD20" s="183">
        <v>1.0519500133183512E-2</v>
      </c>
      <c r="AE20" s="184"/>
      <c r="AF20" s="183">
        <v>317.16346961000005</v>
      </c>
      <c r="AG20" s="186">
        <v>3810.8508649400001</v>
      </c>
      <c r="AH20" s="183">
        <v>4321.3335262342516</v>
      </c>
      <c r="AI20" s="183">
        <v>14797.094635640002</v>
      </c>
      <c r="AJ20" s="186" t="s">
        <v>391</v>
      </c>
      <c r="AK20" s="185" t="s">
        <v>391</v>
      </c>
      <c r="AL20" s="160" t="s">
        <v>49</v>
      </c>
    </row>
    <row r="21" spans="1:38" s="2" customFormat="1" ht="24.75" customHeight="1" thickBot="1" x14ac:dyDescent="0.3">
      <c r="A21" s="120" t="s">
        <v>53</v>
      </c>
      <c r="B21" s="120" t="s">
        <v>66</v>
      </c>
      <c r="C21" s="121" t="s">
        <v>67</v>
      </c>
      <c r="D21" s="181"/>
      <c r="E21" s="182">
        <v>0.84522718699999655</v>
      </c>
      <c r="F21" s="183">
        <v>0.11235797100000097</v>
      </c>
      <c r="G21" s="183">
        <v>1.4827453659999874</v>
      </c>
      <c r="H21" s="183">
        <v>1.5724982403519997E-3</v>
      </c>
      <c r="I21" s="183">
        <v>6.8358661999999709E-2</v>
      </c>
      <c r="J21" s="183">
        <v>0.10523085199999968</v>
      </c>
      <c r="K21" s="183">
        <v>0.14773523500000102</v>
      </c>
      <c r="L21" s="183">
        <v>2.734663283950267E-3</v>
      </c>
      <c r="M21" s="183">
        <v>2.2322388709999994</v>
      </c>
      <c r="N21" s="183">
        <v>3.4841970114002634E-2</v>
      </c>
      <c r="O21" s="183">
        <v>3.1086166653782089E-3</v>
      </c>
      <c r="P21" s="183">
        <v>5.8815566170127582E-3</v>
      </c>
      <c r="Q21" s="183">
        <v>2.70436428453684E-2</v>
      </c>
      <c r="R21" s="183">
        <v>3.057546237347052E-2</v>
      </c>
      <c r="S21" s="183">
        <v>3.1727104897696673E-2</v>
      </c>
      <c r="T21" s="183">
        <v>0.23012649817312339</v>
      </c>
      <c r="U21" s="183">
        <v>7.6079948396861663E-2</v>
      </c>
      <c r="V21" s="183">
        <v>0.12304424249204989</v>
      </c>
      <c r="W21" s="183">
        <v>2.5252584929135465E-2</v>
      </c>
      <c r="X21" s="183">
        <v>6.9286752186552487E-4</v>
      </c>
      <c r="Y21" s="183">
        <v>1.1237874604536917E-3</v>
      </c>
      <c r="Z21" s="183">
        <v>4.7686551431124619E-4</v>
      </c>
      <c r="AA21" s="183">
        <v>3.8088054364558807E-4</v>
      </c>
      <c r="AB21" s="183">
        <v>2.6744010402760497E-3</v>
      </c>
      <c r="AC21" s="183">
        <v>1.5348148726505362E-2</v>
      </c>
      <c r="AD21" s="183">
        <v>5.4060077605105044E-3</v>
      </c>
      <c r="AE21" s="184"/>
      <c r="AF21" s="183">
        <v>665.32429367600002</v>
      </c>
      <c r="AG21" s="183">
        <v>2378.2163047000004</v>
      </c>
      <c r="AH21" s="183">
        <v>11079.46475158099</v>
      </c>
      <c r="AI21" s="183">
        <v>196.56228004399998</v>
      </c>
      <c r="AJ21" s="186" t="s">
        <v>391</v>
      </c>
      <c r="AK21" s="185" t="s">
        <v>391</v>
      </c>
      <c r="AL21" s="160" t="s">
        <v>49</v>
      </c>
    </row>
    <row r="22" spans="1:38" s="2" customFormat="1" ht="24.75" customHeight="1" thickBot="1" x14ac:dyDescent="0.3">
      <c r="A22" s="120" t="s">
        <v>53</v>
      </c>
      <c r="B22" s="123" t="s">
        <v>68</v>
      </c>
      <c r="C22" s="121" t="s">
        <v>69</v>
      </c>
      <c r="D22" s="181"/>
      <c r="E22" s="182">
        <v>9.2283411949999916</v>
      </c>
      <c r="F22" s="183">
        <v>0.36255774999999973</v>
      </c>
      <c r="G22" s="183">
        <v>3.3372755300000003</v>
      </c>
      <c r="H22" s="183">
        <v>0.13845099999999999</v>
      </c>
      <c r="I22" s="183">
        <v>0.28647685600000006</v>
      </c>
      <c r="J22" s="183">
        <v>0.40917371600000013</v>
      </c>
      <c r="K22" s="183">
        <v>0.49991102000000048</v>
      </c>
      <c r="L22" s="183">
        <v>7.7454712666205783E-3</v>
      </c>
      <c r="M22" s="183">
        <v>10.929372204999993</v>
      </c>
      <c r="N22" s="183">
        <v>0.21281555437591357</v>
      </c>
      <c r="O22" s="183">
        <v>6.1269017413801774E-3</v>
      </c>
      <c r="P22" s="183">
        <v>0.2083523994851792</v>
      </c>
      <c r="Q22" s="183">
        <v>3.0001131386257516E-2</v>
      </c>
      <c r="R22" s="183">
        <v>9.0368692722169533E-2</v>
      </c>
      <c r="S22" s="183">
        <v>0.20537736849271862</v>
      </c>
      <c r="T22" s="183">
        <v>0.12789729908522596</v>
      </c>
      <c r="U22" s="183">
        <v>7.0334369298302668E-2</v>
      </c>
      <c r="V22" s="183">
        <v>2.0266860582623867</v>
      </c>
      <c r="W22" s="183">
        <v>0.18599146441319753</v>
      </c>
      <c r="X22" s="183">
        <v>5.7273657762448482E-4</v>
      </c>
      <c r="Y22" s="183">
        <v>1.1114449156378753E-3</v>
      </c>
      <c r="Z22" s="183">
        <v>4.9802828642882659E-4</v>
      </c>
      <c r="AA22" s="183">
        <v>3.4985957845778948E-4</v>
      </c>
      <c r="AB22" s="183">
        <v>2.5320693581489763E-3</v>
      </c>
      <c r="AC22" s="183">
        <v>1.5994643857009102E-2</v>
      </c>
      <c r="AD22" s="183">
        <v>1.1728224444507588E-2</v>
      </c>
      <c r="AE22" s="184"/>
      <c r="AF22" s="183">
        <v>1848.8844794469999</v>
      </c>
      <c r="AG22" s="183">
        <v>8788.6716970720008</v>
      </c>
      <c r="AH22" s="183">
        <v>22258.178767542038</v>
      </c>
      <c r="AI22" s="183">
        <v>290.15513114399999</v>
      </c>
      <c r="AJ22" s="183">
        <v>3838.8405578399997</v>
      </c>
      <c r="AK22" s="185" t="s">
        <v>391</v>
      </c>
      <c r="AL22" s="160" t="s">
        <v>49</v>
      </c>
    </row>
    <row r="23" spans="1:38" s="2" customFormat="1" ht="24.75" customHeight="1" thickBot="1" x14ac:dyDescent="0.3">
      <c r="A23" s="120" t="s">
        <v>70</v>
      </c>
      <c r="B23" s="123" t="s">
        <v>393</v>
      </c>
      <c r="C23" s="121" t="s">
        <v>394</v>
      </c>
      <c r="E23" s="183">
        <v>0.98613899999999999</v>
      </c>
      <c r="F23" s="183">
        <v>9.2609999999999998E-2</v>
      </c>
      <c r="G23" s="183">
        <v>1.2600000000000001E-3</v>
      </c>
      <c r="H23" s="183">
        <v>5.04E-4</v>
      </c>
      <c r="I23" s="183">
        <v>5.9849999999999993E-2</v>
      </c>
      <c r="J23" s="183">
        <v>5.9849999999999993E-2</v>
      </c>
      <c r="K23" s="183">
        <v>5.9849999999999993E-2</v>
      </c>
      <c r="L23" s="183">
        <v>4.7753999999999998E-2</v>
      </c>
      <c r="M23" s="183">
        <v>0.43003800000000003</v>
      </c>
      <c r="N23" s="183">
        <v>2.3625000000000002E-5</v>
      </c>
      <c r="O23" s="183">
        <v>6.3000000000000003E-4</v>
      </c>
      <c r="P23" s="183">
        <v>3.3389999999999998E-4</v>
      </c>
      <c r="Q23" s="183">
        <v>6.3000000000000007E-6</v>
      </c>
      <c r="R23" s="183">
        <v>3.15E-3</v>
      </c>
      <c r="S23" s="183">
        <v>0.1071</v>
      </c>
      <c r="T23" s="183">
        <v>4.4099999999999999E-3</v>
      </c>
      <c r="U23" s="183">
        <v>6.3000000000000003E-4</v>
      </c>
      <c r="V23" s="183">
        <v>6.3E-2</v>
      </c>
      <c r="W23" s="183" t="s">
        <v>390</v>
      </c>
      <c r="X23" s="183">
        <v>1.89E-3</v>
      </c>
      <c r="Y23" s="183">
        <v>3.15E-3</v>
      </c>
      <c r="Z23" s="183">
        <v>2.1672000000000002E-3</v>
      </c>
      <c r="AA23" s="183">
        <v>1.3355999999999999E-3</v>
      </c>
      <c r="AB23" s="183">
        <v>8.5427999999999997E-3</v>
      </c>
      <c r="AC23" s="183" t="s">
        <v>391</v>
      </c>
      <c r="AD23" s="183" t="s">
        <v>391</v>
      </c>
      <c r="AE23" s="184"/>
      <c r="AF23" s="183">
        <v>2020.2950000000001</v>
      </c>
      <c r="AG23" s="186" t="s">
        <v>391</v>
      </c>
      <c r="AH23" s="186" t="s">
        <v>391</v>
      </c>
      <c r="AI23" s="183" t="s">
        <v>391</v>
      </c>
      <c r="AJ23" s="186" t="s">
        <v>391</v>
      </c>
      <c r="AK23" s="185" t="s">
        <v>391</v>
      </c>
      <c r="AL23" s="160" t="s">
        <v>49</v>
      </c>
    </row>
    <row r="24" spans="1:38" s="2" customFormat="1" ht="24.75" customHeight="1" thickBot="1" x14ac:dyDescent="0.3">
      <c r="A24" s="124" t="s">
        <v>53</v>
      </c>
      <c r="B24" s="123" t="s">
        <v>71</v>
      </c>
      <c r="C24" s="121" t="s">
        <v>72</v>
      </c>
      <c r="D24" s="122"/>
      <c r="E24" s="182">
        <v>3.0716224889999948</v>
      </c>
      <c r="F24" s="182">
        <v>0.88593960279997852</v>
      </c>
      <c r="G24" s="182">
        <v>1.1913535929999668</v>
      </c>
      <c r="H24" s="183">
        <v>9.1910000000000013E-3</v>
      </c>
      <c r="I24" s="182">
        <v>0.29238381700000671</v>
      </c>
      <c r="J24" s="182">
        <v>0.43073573999997211</v>
      </c>
      <c r="K24" s="182">
        <v>0.58601229399996735</v>
      </c>
      <c r="L24" s="182">
        <v>1.218237312750001E-2</v>
      </c>
      <c r="M24" s="182">
        <v>2.7992408849999575</v>
      </c>
      <c r="N24" s="182">
        <v>0.10003527205109793</v>
      </c>
      <c r="O24" s="182">
        <v>2.622271462483498E-2</v>
      </c>
      <c r="P24" s="182">
        <v>9.2995530404646632E-3</v>
      </c>
      <c r="Q24" s="182">
        <v>4.8498855791578734E-2</v>
      </c>
      <c r="R24" s="182">
        <v>7.4183900443971676E-2</v>
      </c>
      <c r="S24" s="182">
        <v>6.1116275966101814E-2</v>
      </c>
      <c r="T24" s="182">
        <v>0.1688153603053936</v>
      </c>
      <c r="U24" s="182">
        <v>2.6827840861902458E-2</v>
      </c>
      <c r="V24" s="182">
        <v>1.0212911665855167</v>
      </c>
      <c r="W24" s="182">
        <v>0.24144242709478539</v>
      </c>
      <c r="X24" s="182">
        <v>1.8807021584108699E-2</v>
      </c>
      <c r="Y24" s="182">
        <v>3.0312091301918337E-2</v>
      </c>
      <c r="Z24" s="182">
        <v>9.7873687692401467E-3</v>
      </c>
      <c r="AA24" s="182">
        <v>7.7613120895046947E-3</v>
      </c>
      <c r="AB24" s="183">
        <v>6.6667793744771733E-2</v>
      </c>
      <c r="AC24" s="182">
        <v>3.200776190639943E-2</v>
      </c>
      <c r="AD24" s="182">
        <v>1.153129219958436E-2</v>
      </c>
      <c r="AE24" s="184"/>
      <c r="AF24" s="183">
        <v>560.69083513700002</v>
      </c>
      <c r="AG24" s="186">
        <v>1177.1359547299999</v>
      </c>
      <c r="AH24" s="183">
        <v>20752.977739369395</v>
      </c>
      <c r="AI24" s="183">
        <v>6076.0452535639997</v>
      </c>
      <c r="AJ24" s="186" t="s">
        <v>391</v>
      </c>
      <c r="AK24" s="185" t="s">
        <v>391</v>
      </c>
      <c r="AL24" s="160" t="s">
        <v>49</v>
      </c>
    </row>
    <row r="25" spans="1:38" s="2" customFormat="1" ht="24.75" customHeight="1" thickBot="1" x14ac:dyDescent="0.3">
      <c r="A25" s="120" t="s">
        <v>73</v>
      </c>
      <c r="B25" s="123" t="s">
        <v>74</v>
      </c>
      <c r="C25" s="125" t="s">
        <v>75</v>
      </c>
      <c r="D25" s="181"/>
      <c r="E25" s="182">
        <v>0.52272466755966362</v>
      </c>
      <c r="F25" s="182">
        <v>5.903429811533429E-2</v>
      </c>
      <c r="G25" s="182">
        <v>3.2610144727269093E-2</v>
      </c>
      <c r="H25" s="182" t="s">
        <v>390</v>
      </c>
      <c r="I25" s="182">
        <v>4.4350514829116098E-3</v>
      </c>
      <c r="J25" s="182">
        <v>4.4350514829116098E-3</v>
      </c>
      <c r="K25" s="182">
        <v>4.4350514829116098E-3</v>
      </c>
      <c r="L25" s="182">
        <v>2.1288247117975728E-3</v>
      </c>
      <c r="M25" s="182">
        <v>0.3406126511983722</v>
      </c>
      <c r="N25" s="182" t="s">
        <v>390</v>
      </c>
      <c r="O25" s="182">
        <v>3.3774791101558556E-4</v>
      </c>
      <c r="P25" s="182">
        <v>2.0575447452673604E-4</v>
      </c>
      <c r="Q25" s="182">
        <v>3.8821598967308692E-6</v>
      </c>
      <c r="R25" s="182">
        <v>1.1646479690192607E-3</v>
      </c>
      <c r="S25" s="182">
        <v>8.2301789810694417E-4</v>
      </c>
      <c r="T25" s="182">
        <v>3.4163007091231643E-4</v>
      </c>
      <c r="U25" s="182">
        <v>3.8821598967308692E-6</v>
      </c>
      <c r="V25" s="182">
        <v>6.7471939005182502E-2</v>
      </c>
      <c r="W25" s="182" t="s">
        <v>390</v>
      </c>
      <c r="X25" s="182">
        <v>1.9799015473327428E-4</v>
      </c>
      <c r="Y25" s="182">
        <v>1.1957052481931076E-3</v>
      </c>
      <c r="Z25" s="182">
        <v>1.3354630044754188E-3</v>
      </c>
      <c r="AA25" s="182">
        <v>3.0669063184173863E-4</v>
      </c>
      <c r="AB25" s="183">
        <v>3.0358490392435392E-3</v>
      </c>
      <c r="AC25" s="183" t="s">
        <v>391</v>
      </c>
      <c r="AD25" s="183" t="s">
        <v>391</v>
      </c>
      <c r="AE25" s="184"/>
      <c r="AF25" s="183">
        <v>1699.9978187784475</v>
      </c>
      <c r="AG25" s="186" t="s">
        <v>391</v>
      </c>
      <c r="AH25" s="186" t="s">
        <v>391</v>
      </c>
      <c r="AI25" s="186" t="s">
        <v>391</v>
      </c>
      <c r="AJ25" s="186" t="s">
        <v>391</v>
      </c>
      <c r="AK25" s="185" t="s">
        <v>391</v>
      </c>
      <c r="AL25" s="160" t="s">
        <v>49</v>
      </c>
    </row>
    <row r="26" spans="1:38" s="2" customFormat="1" ht="24.75" customHeight="1" thickBot="1" x14ac:dyDescent="0.3">
      <c r="A26" s="120" t="s">
        <v>73</v>
      </c>
      <c r="B26" s="120" t="s">
        <v>76</v>
      </c>
      <c r="C26" s="121" t="s">
        <v>77</v>
      </c>
      <c r="D26" s="181"/>
      <c r="E26" s="182">
        <v>7.2586068581011826E-2</v>
      </c>
      <c r="F26" s="183">
        <v>2.8560139226922247E-2</v>
      </c>
      <c r="G26" s="183">
        <v>6.2927924364508843E-3</v>
      </c>
      <c r="H26" s="183" t="s">
        <v>390</v>
      </c>
      <c r="I26" s="183">
        <v>5.1403910022181055E-4</v>
      </c>
      <c r="J26" s="183">
        <v>5.1403910022181055E-4</v>
      </c>
      <c r="K26" s="183">
        <v>5.1403910022181055E-4</v>
      </c>
      <c r="L26" s="183">
        <v>7.7105865033271577E-5</v>
      </c>
      <c r="M26" s="183">
        <v>0.57474056784593497</v>
      </c>
      <c r="N26" s="183">
        <v>1.2913019864955713</v>
      </c>
      <c r="O26" s="183">
        <v>6.289493900758825E-5</v>
      </c>
      <c r="P26" s="183">
        <v>4.0060254652830221E-5</v>
      </c>
      <c r="Q26" s="183">
        <v>8.6763325384101413E-7</v>
      </c>
      <c r="R26" s="183">
        <v>1.9940125708910693E-4</v>
      </c>
      <c r="S26" s="183">
        <v>1.6616532641206442E-4</v>
      </c>
      <c r="T26" s="183">
        <v>6.5325931264403254E-5</v>
      </c>
      <c r="U26" s="183">
        <v>7.8535120105290964E-7</v>
      </c>
      <c r="V26" s="183">
        <v>1.2569040521191756E-2</v>
      </c>
      <c r="W26" s="183" t="s">
        <v>390</v>
      </c>
      <c r="X26" s="183">
        <v>3.618565477265748E-5</v>
      </c>
      <c r="Y26" s="183">
        <v>1.9770270757708407E-4</v>
      </c>
      <c r="Z26" s="183">
        <v>2.1675976090272111E-4</v>
      </c>
      <c r="AA26" s="183">
        <v>5.6365283240800659E-5</v>
      </c>
      <c r="AB26" s="183">
        <v>5.0701340649326326E-4</v>
      </c>
      <c r="AC26" s="183" t="s">
        <v>391</v>
      </c>
      <c r="AD26" s="183" t="s">
        <v>391</v>
      </c>
      <c r="AE26" s="184"/>
      <c r="AF26" s="183">
        <v>304.83212325732234</v>
      </c>
      <c r="AG26" s="186" t="s">
        <v>391</v>
      </c>
      <c r="AH26" s="186" t="s">
        <v>391</v>
      </c>
      <c r="AI26" s="186" t="s">
        <v>391</v>
      </c>
      <c r="AJ26" s="186" t="s">
        <v>391</v>
      </c>
      <c r="AK26" s="185" t="s">
        <v>391</v>
      </c>
      <c r="AL26" s="160" t="s">
        <v>49</v>
      </c>
    </row>
    <row r="27" spans="1:38" s="2" customFormat="1" ht="24.75" customHeight="1" thickBot="1" x14ac:dyDescent="0.3">
      <c r="A27" s="120" t="s">
        <v>78</v>
      </c>
      <c r="B27" s="120" t="s">
        <v>79</v>
      </c>
      <c r="C27" s="121" t="s">
        <v>80</v>
      </c>
      <c r="D27" s="181"/>
      <c r="E27" s="182">
        <v>31.383764671216472</v>
      </c>
      <c r="F27" s="183">
        <v>13.860841212676661</v>
      </c>
      <c r="G27" s="183">
        <v>6.7607488447884223E-2</v>
      </c>
      <c r="H27" s="183">
        <v>1.3453749503100765</v>
      </c>
      <c r="I27" s="183">
        <v>1.1414548422602619</v>
      </c>
      <c r="J27" s="183">
        <v>1.1414548422602619</v>
      </c>
      <c r="K27" s="183">
        <v>1.1414548422602619</v>
      </c>
      <c r="L27" s="183">
        <v>0.86666438523824818</v>
      </c>
      <c r="M27" s="183">
        <v>139.0924463901801</v>
      </c>
      <c r="N27" s="183">
        <v>0.77656317882020276</v>
      </c>
      <c r="O27" s="183">
        <v>3.9523382627266486E-4</v>
      </c>
      <c r="P27" s="183">
        <v>2.141852682215627E-2</v>
      </c>
      <c r="Q27" s="183">
        <v>6.2665758244336098E-4</v>
      </c>
      <c r="R27" s="183">
        <v>2.1814361048107449E-2</v>
      </c>
      <c r="S27" s="183">
        <v>1.507941336642336E-2</v>
      </c>
      <c r="T27" s="183">
        <v>4.0380863566202079E-3</v>
      </c>
      <c r="U27" s="183">
        <v>4.6284751234139084E-4</v>
      </c>
      <c r="V27" s="183">
        <v>7.8398250118391299E-2</v>
      </c>
      <c r="W27" s="183">
        <v>1.6094406000000001</v>
      </c>
      <c r="X27" s="183">
        <v>4.9477216113800002E-2</v>
      </c>
      <c r="Y27" s="183">
        <v>5.6684194163600002E-2</v>
      </c>
      <c r="Z27" s="183">
        <v>4.2585447907300004E-2</v>
      </c>
      <c r="AA27" s="183">
        <v>5.0240511538500003E-2</v>
      </c>
      <c r="AB27" s="183">
        <v>0.19898736972320002</v>
      </c>
      <c r="AC27" s="183">
        <v>1.6094407E-3</v>
      </c>
      <c r="AD27" s="183">
        <v>3.2321079999999999E-4</v>
      </c>
      <c r="AE27" s="184"/>
      <c r="AF27" s="183">
        <v>125899.58569423109</v>
      </c>
      <c r="AG27" s="186" t="s">
        <v>391</v>
      </c>
      <c r="AH27" s="183">
        <v>110.32601393669999</v>
      </c>
      <c r="AI27" s="183">
        <v>6116.3030657694999</v>
      </c>
      <c r="AJ27" s="186" t="s">
        <v>391</v>
      </c>
      <c r="AK27" s="185" t="s">
        <v>391</v>
      </c>
      <c r="AL27" s="160" t="s">
        <v>49</v>
      </c>
    </row>
    <row r="28" spans="1:38" s="2" customFormat="1" ht="24.75" customHeight="1" thickBot="1" x14ac:dyDescent="0.3">
      <c r="A28" s="120" t="s">
        <v>78</v>
      </c>
      <c r="B28" s="120" t="s">
        <v>81</v>
      </c>
      <c r="C28" s="121" t="s">
        <v>82</v>
      </c>
      <c r="D28" s="181"/>
      <c r="E28" s="182">
        <v>9.946870881093572</v>
      </c>
      <c r="F28" s="183">
        <v>1.1707958395458293</v>
      </c>
      <c r="G28" s="183">
        <v>1.6240467708209874E-2</v>
      </c>
      <c r="H28" s="183">
        <v>5.4026390193021433E-2</v>
      </c>
      <c r="I28" s="183">
        <v>0.57306193105755376</v>
      </c>
      <c r="J28" s="183">
        <v>0.57306193105755376</v>
      </c>
      <c r="K28" s="183">
        <v>0.57306193105755376</v>
      </c>
      <c r="L28" s="183">
        <v>0.46269654321700421</v>
      </c>
      <c r="M28" s="183">
        <v>7.9737628596299972</v>
      </c>
      <c r="N28" s="183">
        <v>5.1187315747693557E-2</v>
      </c>
      <c r="O28" s="183">
        <v>5.6700058143193008E-5</v>
      </c>
      <c r="P28" s="183">
        <v>4.6686320904560982E-3</v>
      </c>
      <c r="Q28" s="183">
        <v>1.0266752370460712E-4</v>
      </c>
      <c r="R28" s="183">
        <v>6.6660817391900598E-3</v>
      </c>
      <c r="S28" s="183">
        <v>4.4997421858584659E-3</v>
      </c>
      <c r="T28" s="183">
        <v>3.8778912129945516E-4</v>
      </c>
      <c r="U28" s="183">
        <v>9.1934931122828232E-5</v>
      </c>
      <c r="V28" s="183">
        <v>1.622630982465571E-2</v>
      </c>
      <c r="W28" s="183">
        <v>0.47658600000000001</v>
      </c>
      <c r="X28" s="183">
        <v>1.5426825841899999E-2</v>
      </c>
      <c r="Y28" s="183">
        <v>1.7313113257600002E-2</v>
      </c>
      <c r="Z28" s="183">
        <v>1.3530168756200001E-2</v>
      </c>
      <c r="AA28" s="183">
        <v>1.4516577687E-2</v>
      </c>
      <c r="AB28" s="183">
        <v>6.0786685542700003E-2</v>
      </c>
      <c r="AC28" s="183">
        <v>4.7658560000000001E-4</v>
      </c>
      <c r="AD28" s="183">
        <v>9.5889400000000004E-5</v>
      </c>
      <c r="AE28" s="184"/>
      <c r="AF28" s="183">
        <v>32508.147570314901</v>
      </c>
      <c r="AG28" s="186" t="s">
        <v>391</v>
      </c>
      <c r="AH28" s="183" t="s">
        <v>391</v>
      </c>
      <c r="AI28" s="183">
        <v>2121.9959580930999</v>
      </c>
      <c r="AJ28" s="186" t="s">
        <v>391</v>
      </c>
      <c r="AK28" s="185" t="s">
        <v>391</v>
      </c>
      <c r="AL28" s="160" t="s">
        <v>49</v>
      </c>
    </row>
    <row r="29" spans="1:38" s="2" customFormat="1" ht="24.75" customHeight="1" thickBot="1" x14ac:dyDescent="0.3">
      <c r="A29" s="120" t="s">
        <v>78</v>
      </c>
      <c r="B29" s="120" t="s">
        <v>83</v>
      </c>
      <c r="C29" s="121" t="s">
        <v>84</v>
      </c>
      <c r="D29" s="181"/>
      <c r="E29" s="182">
        <v>37.786002346566256</v>
      </c>
      <c r="F29" s="183">
        <v>1.4257578391729293</v>
      </c>
      <c r="G29" s="183">
        <v>3.0673567016329478E-2</v>
      </c>
      <c r="H29" s="183">
        <v>3.7416770432280609E-2</v>
      </c>
      <c r="I29" s="183">
        <v>0.69362061129773378</v>
      </c>
      <c r="J29" s="183">
        <v>0.69362061129773378</v>
      </c>
      <c r="K29" s="183">
        <v>0.69362061129773378</v>
      </c>
      <c r="L29" s="183">
        <v>0.44516594622693961</v>
      </c>
      <c r="M29" s="183">
        <v>9.6106383527215158</v>
      </c>
      <c r="N29" s="183">
        <v>1.5228433200353724E-3</v>
      </c>
      <c r="O29" s="183">
        <v>7.692358895017637E-5</v>
      </c>
      <c r="P29" s="183">
        <v>8.1339278112726367E-3</v>
      </c>
      <c r="Q29" s="183">
        <v>1.5368739696078424E-4</v>
      </c>
      <c r="R29" s="183">
        <v>1.3032750801269517E-2</v>
      </c>
      <c r="S29" s="183">
        <v>8.7400492283790775E-3</v>
      </c>
      <c r="T29" s="183">
        <v>3.1009106989423289E-4</v>
      </c>
      <c r="U29" s="183">
        <v>1.5352761602121576E-4</v>
      </c>
      <c r="V29" s="183">
        <v>2.7630177455631795E-2</v>
      </c>
      <c r="W29" s="183">
        <v>0.42666360000000003</v>
      </c>
      <c r="X29" s="183">
        <v>6.9779631364E-3</v>
      </c>
      <c r="Y29" s="183">
        <v>4.2255443436699999E-2</v>
      </c>
      <c r="Z29" s="183">
        <v>4.7217550555700004E-2</v>
      </c>
      <c r="AA29" s="183">
        <v>1.0854609323400001E-2</v>
      </c>
      <c r="AB29" s="183">
        <v>0.1073055664522</v>
      </c>
      <c r="AC29" s="183">
        <v>3.441432E-4</v>
      </c>
      <c r="AD29" s="183">
        <v>7.3582600000000003E-5</v>
      </c>
      <c r="AE29" s="184"/>
      <c r="AF29" s="183">
        <v>60950.810897514697</v>
      </c>
      <c r="AG29" s="186" t="s">
        <v>391</v>
      </c>
      <c r="AH29" s="183">
        <v>281.77990606330002</v>
      </c>
      <c r="AI29" s="183">
        <v>4282.6295166642003</v>
      </c>
      <c r="AJ29" s="186" t="s">
        <v>391</v>
      </c>
      <c r="AK29" s="185" t="s">
        <v>391</v>
      </c>
      <c r="AL29" s="160" t="s">
        <v>49</v>
      </c>
    </row>
    <row r="30" spans="1:38" s="2" customFormat="1" ht="24.75" customHeight="1" thickBot="1" x14ac:dyDescent="0.3">
      <c r="A30" s="120" t="s">
        <v>78</v>
      </c>
      <c r="B30" s="120" t="s">
        <v>85</v>
      </c>
      <c r="C30" s="121" t="s">
        <v>86</v>
      </c>
      <c r="D30" s="181"/>
      <c r="E30" s="182">
        <v>0.18727337168548538</v>
      </c>
      <c r="F30" s="183">
        <v>0.61516624523002317</v>
      </c>
      <c r="G30" s="183">
        <v>4.8822655954688254E-4</v>
      </c>
      <c r="H30" s="183">
        <v>1.3889572778317595E-3</v>
      </c>
      <c r="I30" s="183">
        <v>1.3411874328350703E-2</v>
      </c>
      <c r="J30" s="183">
        <v>1.3411874328350703E-2</v>
      </c>
      <c r="K30" s="183">
        <v>1.3411874328350703E-2</v>
      </c>
      <c r="L30" s="183">
        <v>2.4882001602364572E-3</v>
      </c>
      <c r="M30" s="183">
        <v>6.8458322197722117</v>
      </c>
      <c r="N30" s="183">
        <v>1.1508304956772056E-2</v>
      </c>
      <c r="O30" s="183">
        <v>1.0271151664402246E-5</v>
      </c>
      <c r="P30" s="183">
        <v>2.1198929802516186E-4</v>
      </c>
      <c r="Q30" s="183">
        <v>7.3005010180425311E-6</v>
      </c>
      <c r="R30" s="183">
        <v>1.768055914905787E-4</v>
      </c>
      <c r="S30" s="183">
        <v>1.032337917174555E-3</v>
      </c>
      <c r="T30" s="183">
        <v>9.3712479432540272E-5</v>
      </c>
      <c r="U30" s="183">
        <v>1.0253165222664773E-5</v>
      </c>
      <c r="V30" s="183">
        <v>1.3375863023426802E-3</v>
      </c>
      <c r="W30" s="183">
        <v>1.8220099999999999E-2</v>
      </c>
      <c r="X30" s="183">
        <v>2.6658250900000004E-4</v>
      </c>
      <c r="Y30" s="183">
        <v>3.9566973230000001E-4</v>
      </c>
      <c r="Z30" s="183">
        <v>1.9163521350000002E-4</v>
      </c>
      <c r="AA30" s="183">
        <v>4.4857672619999999E-4</v>
      </c>
      <c r="AB30" s="183">
        <v>1.3024641810000001E-3</v>
      </c>
      <c r="AC30" s="183">
        <v>1.8220399999999999E-5</v>
      </c>
      <c r="AD30" s="183">
        <v>1.07438E-5</v>
      </c>
      <c r="AE30" s="184"/>
      <c r="AF30" s="183">
        <v>1024.1788874440999</v>
      </c>
      <c r="AG30" s="186" t="s">
        <v>391</v>
      </c>
      <c r="AH30" s="186" t="s">
        <v>391</v>
      </c>
      <c r="AI30" s="183">
        <v>35.002297558099997</v>
      </c>
      <c r="AJ30" s="186" t="s">
        <v>391</v>
      </c>
      <c r="AK30" s="185" t="s">
        <v>391</v>
      </c>
      <c r="AL30" s="160" t="s">
        <v>49</v>
      </c>
    </row>
    <row r="31" spans="1:38" s="2" customFormat="1" ht="24.75" customHeight="1" thickBot="1" x14ac:dyDescent="0.3">
      <c r="A31" s="120" t="s">
        <v>78</v>
      </c>
      <c r="B31" s="120" t="s">
        <v>87</v>
      </c>
      <c r="C31" s="121" t="s">
        <v>88</v>
      </c>
      <c r="D31" s="181"/>
      <c r="E31" s="187" t="s">
        <v>391</v>
      </c>
      <c r="F31" s="183">
        <v>6.2433566471744619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283.58249519830002</v>
      </c>
      <c r="AG31" s="186" t="s">
        <v>391</v>
      </c>
      <c r="AH31" s="186" t="s">
        <v>391</v>
      </c>
      <c r="AI31" s="186">
        <v>9.6459899044000004</v>
      </c>
      <c r="AJ31" s="186" t="s">
        <v>391</v>
      </c>
      <c r="AK31" s="187" t="s">
        <v>391</v>
      </c>
      <c r="AL31" s="160" t="s">
        <v>49</v>
      </c>
    </row>
    <row r="32" spans="1:38" s="2" customFormat="1" ht="24.75" customHeight="1" thickBot="1" x14ac:dyDescent="0.3">
      <c r="A32" s="120" t="s">
        <v>78</v>
      </c>
      <c r="B32" s="120" t="s">
        <v>89</v>
      </c>
      <c r="C32" s="121" t="s">
        <v>90</v>
      </c>
      <c r="D32" s="181"/>
      <c r="E32" s="188" t="s">
        <v>391</v>
      </c>
      <c r="F32" s="188" t="s">
        <v>391</v>
      </c>
      <c r="G32" s="188" t="s">
        <v>391</v>
      </c>
      <c r="H32" s="188" t="s">
        <v>391</v>
      </c>
      <c r="I32" s="183">
        <v>0.87483420088380959</v>
      </c>
      <c r="J32" s="183">
        <v>1.7160249169354842</v>
      </c>
      <c r="K32" s="183">
        <v>2.1616990081301379</v>
      </c>
      <c r="L32" s="183">
        <v>0.1908141601384262</v>
      </c>
      <c r="M32" s="188" t="s">
        <v>391</v>
      </c>
      <c r="N32" s="183">
        <v>6.8816603388267996</v>
      </c>
      <c r="O32" s="183">
        <v>2.9676821031411667E-2</v>
      </c>
      <c r="P32" s="183" t="s">
        <v>390</v>
      </c>
      <c r="Q32" s="183">
        <v>7.8453011804727316E-2</v>
      </c>
      <c r="R32" s="183">
        <v>2.5734205605453062</v>
      </c>
      <c r="S32" s="183">
        <v>56.542721872624931</v>
      </c>
      <c r="T32" s="183">
        <v>0.39223095200691727</v>
      </c>
      <c r="U32" s="183">
        <v>4.3233980162602763E-2</v>
      </c>
      <c r="V32" s="183">
        <v>17.439556863216509</v>
      </c>
      <c r="W32" s="183" t="s">
        <v>390</v>
      </c>
      <c r="X32" s="183">
        <v>5.5819346555331792E-4</v>
      </c>
      <c r="Y32" s="183">
        <v>3.1681250747620752E-4</v>
      </c>
      <c r="Z32" s="183">
        <v>4.6767560627440153E-4</v>
      </c>
      <c r="AA32" s="183" t="s">
        <v>390</v>
      </c>
      <c r="AB32" s="183">
        <v>1.342681579303927E-3</v>
      </c>
      <c r="AC32" s="183" t="s">
        <v>391</v>
      </c>
      <c r="AD32" s="183" t="s">
        <v>390</v>
      </c>
      <c r="AE32" s="184"/>
      <c r="AF32" s="185" t="s">
        <v>391</v>
      </c>
      <c r="AG32" s="185" t="s">
        <v>391</v>
      </c>
      <c r="AH32" s="185" t="s">
        <v>391</v>
      </c>
      <c r="AI32" s="185" t="s">
        <v>391</v>
      </c>
      <c r="AJ32" s="185" t="s">
        <v>391</v>
      </c>
      <c r="AK32" s="183">
        <v>69282.148573254613</v>
      </c>
      <c r="AL32" s="160" t="s">
        <v>386</v>
      </c>
    </row>
    <row r="33" spans="1:255" s="2" customFormat="1" ht="24.75" customHeight="1" thickBot="1" x14ac:dyDescent="0.3">
      <c r="A33" s="120" t="s">
        <v>78</v>
      </c>
      <c r="B33" s="120" t="s">
        <v>91</v>
      </c>
      <c r="C33" s="121" t="s">
        <v>92</v>
      </c>
      <c r="D33" s="181"/>
      <c r="E33" s="188" t="s">
        <v>391</v>
      </c>
      <c r="F33" s="188" t="s">
        <v>391</v>
      </c>
      <c r="G33" s="188" t="s">
        <v>391</v>
      </c>
      <c r="H33" s="188" t="s">
        <v>391</v>
      </c>
      <c r="I33" s="183">
        <v>0.41339773454592332</v>
      </c>
      <c r="J33" s="183">
        <v>0.76555136027022797</v>
      </c>
      <c r="K33" s="183">
        <v>1.5311027205404559</v>
      </c>
      <c r="L33" s="183">
        <v>1.6229688837728826E-2</v>
      </c>
      <c r="M33" s="188" t="s">
        <v>391</v>
      </c>
      <c r="N33" s="183">
        <v>7.0689307422630465E-2</v>
      </c>
      <c r="O33" s="183" t="s">
        <v>390</v>
      </c>
      <c r="P33" s="183" t="s">
        <v>390</v>
      </c>
      <c r="Q33" s="183" t="s">
        <v>390</v>
      </c>
      <c r="R33" s="183">
        <v>2.9941526308244863E-2</v>
      </c>
      <c r="S33" s="183">
        <v>1.2356911947734639E-2</v>
      </c>
      <c r="T33" s="183">
        <v>2.1536883413388226E-2</v>
      </c>
      <c r="U33" s="183" t="s">
        <v>390</v>
      </c>
      <c r="V33" s="183">
        <v>0.11143708853701609</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69282.148573254613</v>
      </c>
      <c r="AL33" s="160" t="s">
        <v>386</v>
      </c>
    </row>
    <row r="34" spans="1:255" s="2" customFormat="1" ht="24.75" customHeight="1" thickBot="1" x14ac:dyDescent="0.3">
      <c r="A34" s="120" t="s">
        <v>70</v>
      </c>
      <c r="B34" s="120" t="s">
        <v>93</v>
      </c>
      <c r="C34" s="121" t="s">
        <v>94</v>
      </c>
      <c r="D34" s="181"/>
      <c r="E34" s="182">
        <v>4.4953936769724967</v>
      </c>
      <c r="F34" s="183">
        <v>0.42690943582843943</v>
      </c>
      <c r="G34" s="183">
        <v>1.8000135729000003E-3</v>
      </c>
      <c r="H34" s="183">
        <v>9.0000006032400011E-4</v>
      </c>
      <c r="I34" s="183">
        <v>9.3947886598906127E-2</v>
      </c>
      <c r="J34" s="183">
        <v>0.10294788673463513</v>
      </c>
      <c r="K34" s="183">
        <v>0.14679471980481282</v>
      </c>
      <c r="L34" s="183">
        <v>6.1066125334661686E-2</v>
      </c>
      <c r="M34" s="183">
        <v>1.2537309731412234</v>
      </c>
      <c r="N34" s="183">
        <v>3.6002020853999996E-5</v>
      </c>
      <c r="O34" s="183">
        <v>1.5300002714580002E-4</v>
      </c>
      <c r="P34" s="183">
        <v>4.7700011913989998E-4</v>
      </c>
      <c r="Q34" s="183">
        <v>9.0000603240000001E-6</v>
      </c>
      <c r="R34" s="183">
        <v>4.5000002035935002E-3</v>
      </c>
      <c r="S34" s="183">
        <v>0.1530000002639175</v>
      </c>
      <c r="T34" s="183">
        <v>6.3000001960530003E-3</v>
      </c>
      <c r="U34" s="183">
        <v>9.0000002714580001E-4</v>
      </c>
      <c r="V34" s="183">
        <v>9.0000003016200009E-2</v>
      </c>
      <c r="W34" s="183" t="s">
        <v>390</v>
      </c>
      <c r="X34" s="183">
        <v>2.7000006861855001E-3</v>
      </c>
      <c r="Y34" s="183">
        <v>4.5000008882709009E-3</v>
      </c>
      <c r="Z34" s="183">
        <v>3.3480003574197005E-3</v>
      </c>
      <c r="AA34" s="183">
        <v>7.7400027899849992E-4</v>
      </c>
      <c r="AB34" s="183">
        <v>1.1322002210874602E-2</v>
      </c>
      <c r="AC34" s="183" t="s">
        <v>391</v>
      </c>
      <c r="AD34" s="183" t="s">
        <v>391</v>
      </c>
      <c r="AE34" s="184"/>
      <c r="AF34" s="183">
        <v>3868.65</v>
      </c>
      <c r="AG34" s="186">
        <v>15.081</v>
      </c>
      <c r="AH34" s="186" t="s">
        <v>391</v>
      </c>
      <c r="AI34" s="186" t="s">
        <v>391</v>
      </c>
      <c r="AJ34" s="186" t="s">
        <v>391</v>
      </c>
      <c r="AK34" s="185" t="s">
        <v>391</v>
      </c>
      <c r="AL34" s="160" t="s">
        <v>49</v>
      </c>
    </row>
    <row r="35" spans="1:255"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1.2809999979E-6</v>
      </c>
      <c r="AD36" s="183">
        <v>6.0999999000000005E-7</v>
      </c>
      <c r="AE36" s="184"/>
      <c r="AF36" s="183">
        <v>128.95499999999998</v>
      </c>
      <c r="AG36" s="186" t="s">
        <v>391</v>
      </c>
      <c r="AH36" s="186" t="s">
        <v>391</v>
      </c>
      <c r="AI36" s="186" t="s">
        <v>391</v>
      </c>
      <c r="AJ36" s="186" t="s">
        <v>391</v>
      </c>
      <c r="AK36" s="185" t="s">
        <v>391</v>
      </c>
      <c r="AL36" s="160" t="s">
        <v>49</v>
      </c>
    </row>
    <row r="37" spans="1:255" s="2" customFormat="1" ht="24.75" customHeight="1" thickBot="1" x14ac:dyDescent="0.3">
      <c r="A37" s="120" t="s">
        <v>70</v>
      </c>
      <c r="B37" s="120" t="s">
        <v>100</v>
      </c>
      <c r="C37" s="121" t="s">
        <v>395</v>
      </c>
      <c r="D37" s="181"/>
      <c r="E37" s="182">
        <v>0.18042040499999995</v>
      </c>
      <c r="F37" s="182">
        <v>4.6719999999999999E-3</v>
      </c>
      <c r="G37" s="182">
        <v>8.2052000000000015E-4</v>
      </c>
      <c r="H37" s="182" t="s">
        <v>391</v>
      </c>
      <c r="I37" s="182">
        <v>5.8399999999999999E-4</v>
      </c>
      <c r="J37" s="182">
        <v>5.8399999999999999E-4</v>
      </c>
      <c r="K37" s="182">
        <v>5.8399999999999999E-4</v>
      </c>
      <c r="L37" s="182">
        <v>1.4600000000000003E-5</v>
      </c>
      <c r="M37" s="182">
        <v>2.7324924000000004E-2</v>
      </c>
      <c r="N37" s="182">
        <v>4.3799999999999996E-6</v>
      </c>
      <c r="O37" s="182">
        <v>7.3E-7</v>
      </c>
      <c r="P37" s="182">
        <v>2.92E-4</v>
      </c>
      <c r="Q37" s="182">
        <v>3.5039999999999995E-4</v>
      </c>
      <c r="R37" s="182">
        <v>2.2192000000000003E-6</v>
      </c>
      <c r="S37" s="182">
        <v>2.2192000000000002E-7</v>
      </c>
      <c r="T37" s="182">
        <v>1.4892000000000001E-6</v>
      </c>
      <c r="U37" s="182">
        <v>3.2704000000000004E-5</v>
      </c>
      <c r="V37" s="182">
        <v>4.3799999999999996E-6</v>
      </c>
      <c r="W37" s="182" t="s">
        <v>390</v>
      </c>
      <c r="X37" s="182">
        <v>1.6352E-6</v>
      </c>
      <c r="Y37" s="182">
        <v>4.6136000000000002E-6</v>
      </c>
      <c r="Z37" s="182">
        <v>3.2412000000000004E-6</v>
      </c>
      <c r="AA37" s="182">
        <v>2.4411199999999998E-5</v>
      </c>
      <c r="AB37" s="183">
        <v>3.39012E-5</v>
      </c>
      <c r="AC37" s="182" t="s">
        <v>391</v>
      </c>
      <c r="AD37" s="182" t="s">
        <v>391</v>
      </c>
      <c r="AE37" s="184"/>
      <c r="AF37" s="186" t="s">
        <v>391</v>
      </c>
      <c r="AG37" s="186" t="s">
        <v>391</v>
      </c>
      <c r="AH37" s="186">
        <v>2920</v>
      </c>
      <c r="AI37" s="186" t="s">
        <v>391</v>
      </c>
      <c r="AJ37" s="186" t="s">
        <v>391</v>
      </c>
      <c r="AK37" s="185" t="s">
        <v>391</v>
      </c>
      <c r="AL37" s="160" t="s">
        <v>49</v>
      </c>
    </row>
    <row r="38" spans="1:255"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5" s="2" customFormat="1" ht="24.75" customHeight="1" thickBot="1" x14ac:dyDescent="0.3">
      <c r="A39" s="120" t="s">
        <v>103</v>
      </c>
      <c r="B39" s="120" t="s">
        <v>104</v>
      </c>
      <c r="C39" s="121" t="s">
        <v>396</v>
      </c>
      <c r="D39" s="181"/>
      <c r="E39" s="182">
        <v>5.8684629023291794</v>
      </c>
      <c r="F39" s="183">
        <v>1.1137906383018641</v>
      </c>
      <c r="G39" s="183">
        <v>3.9258606078536138</v>
      </c>
      <c r="H39" s="183">
        <v>0.17409139399999973</v>
      </c>
      <c r="I39" s="183">
        <v>0.22611944895274011</v>
      </c>
      <c r="J39" s="183">
        <v>0.31756361895262364</v>
      </c>
      <c r="K39" s="183">
        <v>0.46327324395259284</v>
      </c>
      <c r="L39" s="183">
        <v>1.6638155388621491E-2</v>
      </c>
      <c r="M39" s="183">
        <v>3.6620136654787072</v>
      </c>
      <c r="N39" s="183">
        <v>0.15451142219241767</v>
      </c>
      <c r="O39" s="183">
        <v>2.4694684867773001E-2</v>
      </c>
      <c r="P39" s="183">
        <v>3.5239051996799456E-2</v>
      </c>
      <c r="Q39" s="183">
        <v>0.10601557091579962</v>
      </c>
      <c r="R39" s="183">
        <v>0.12716249398640403</v>
      </c>
      <c r="S39" s="183">
        <v>0.11662032420061912</v>
      </c>
      <c r="T39" s="183">
        <v>0.38355344745304532</v>
      </c>
      <c r="U39" s="183">
        <v>0.18066793787964083</v>
      </c>
      <c r="V39" s="183">
        <v>0.98757649376507395</v>
      </c>
      <c r="W39" s="183">
        <v>0.23797017770427362</v>
      </c>
      <c r="X39" s="183">
        <v>1.5282581671214615E-2</v>
      </c>
      <c r="Y39" s="183">
        <v>2.4701042123197198E-2</v>
      </c>
      <c r="Z39" s="183">
        <v>8.272646790164196E-3</v>
      </c>
      <c r="AA39" s="183">
        <v>6.5844381500766791E-3</v>
      </c>
      <c r="AB39" s="183">
        <v>5.4840708734653743E-2</v>
      </c>
      <c r="AC39" s="183">
        <v>5.2299632102198894E-2</v>
      </c>
      <c r="AD39" s="183">
        <v>1.8299485573332143E-2</v>
      </c>
      <c r="AE39" s="184"/>
      <c r="AF39" s="183">
        <v>823.70646506400021</v>
      </c>
      <c r="AG39" s="186">
        <v>5435.8954437150032</v>
      </c>
      <c r="AH39" s="183">
        <v>70009.901937479561</v>
      </c>
      <c r="AI39" s="183">
        <v>7253.9747587330003</v>
      </c>
      <c r="AJ39" s="186" t="s">
        <v>391</v>
      </c>
      <c r="AK39" s="185" t="s">
        <v>391</v>
      </c>
      <c r="AL39" s="160" t="s">
        <v>49</v>
      </c>
    </row>
    <row r="40" spans="1:255" s="2" customFormat="1" ht="24.75" customHeight="1" thickBot="1" x14ac:dyDescent="0.3">
      <c r="A40" s="120" t="s">
        <v>70</v>
      </c>
      <c r="B40" s="120" t="s">
        <v>105</v>
      </c>
      <c r="C40" s="121" t="s">
        <v>397</v>
      </c>
      <c r="D40" s="181"/>
      <c r="E40" s="182">
        <v>0.11702799999999999</v>
      </c>
      <c r="F40" s="183">
        <v>1.0869E-2</v>
      </c>
      <c r="G40" s="183">
        <v>7.000000000000001E-4</v>
      </c>
      <c r="H40" s="183">
        <v>6.3999999999999997E-5</v>
      </c>
      <c r="I40" s="183">
        <v>6.4000000000000003E-3</v>
      </c>
      <c r="J40" s="183">
        <v>6.4000000000000003E-3</v>
      </c>
      <c r="K40" s="183">
        <v>6.4000000000000003E-3</v>
      </c>
      <c r="L40" s="183">
        <v>5.0379999999999999E-3</v>
      </c>
      <c r="M40" s="183">
        <v>5.2234999999999997E-2</v>
      </c>
      <c r="N40" s="183">
        <v>1.875E-6</v>
      </c>
      <c r="O40" s="183">
        <v>8.0000000000000007E-5</v>
      </c>
      <c r="P40" s="183">
        <v>4.2400000000000001E-5</v>
      </c>
      <c r="Q40" s="183">
        <v>8.0000000000000007E-7</v>
      </c>
      <c r="R40" s="183">
        <v>4.0000000000000002E-4</v>
      </c>
      <c r="S40" s="183">
        <v>1.3599999999999999E-2</v>
      </c>
      <c r="T40" s="183">
        <v>5.5999999999999995E-4</v>
      </c>
      <c r="U40" s="183">
        <v>8.0000000000000007E-5</v>
      </c>
      <c r="V40" s="183">
        <v>8.0000000000000002E-3</v>
      </c>
      <c r="W40" s="183" t="s">
        <v>390</v>
      </c>
      <c r="X40" s="183">
        <v>2.3999999999999998E-4</v>
      </c>
      <c r="Y40" s="183">
        <v>3.9999999999999996E-4</v>
      </c>
      <c r="Z40" s="183">
        <v>2.7519999999999997E-4</v>
      </c>
      <c r="AA40" s="183">
        <v>1.696E-4</v>
      </c>
      <c r="AB40" s="183">
        <v>1.0847999999999999E-3</v>
      </c>
      <c r="AC40" s="183" t="s">
        <v>390</v>
      </c>
      <c r="AD40" s="183" t="s">
        <v>390</v>
      </c>
      <c r="AE40" s="184"/>
      <c r="AF40" s="183">
        <v>344.82499999999999</v>
      </c>
      <c r="AG40" s="186" t="s">
        <v>391</v>
      </c>
      <c r="AH40" s="186" t="s">
        <v>391</v>
      </c>
      <c r="AI40" s="183" t="s">
        <v>391</v>
      </c>
      <c r="AJ40" s="186" t="s">
        <v>391</v>
      </c>
      <c r="AK40" s="185" t="s">
        <v>391</v>
      </c>
      <c r="AL40" s="160" t="s">
        <v>49</v>
      </c>
    </row>
    <row r="41" spans="1:255" s="2" customFormat="1" ht="24.75" customHeight="1" thickBot="1" x14ac:dyDescent="0.3">
      <c r="A41" s="120" t="s">
        <v>103</v>
      </c>
      <c r="B41" s="120" t="s">
        <v>106</v>
      </c>
      <c r="C41" s="121" t="s">
        <v>398</v>
      </c>
      <c r="D41" s="181"/>
      <c r="E41" s="182">
        <v>10.331166049383228</v>
      </c>
      <c r="F41" s="183">
        <v>199.37945958680706</v>
      </c>
      <c r="G41" s="183">
        <v>23.561768337713414</v>
      </c>
      <c r="H41" s="183">
        <v>0.35137972207852813</v>
      </c>
      <c r="I41" s="183">
        <v>67.21503673412488</v>
      </c>
      <c r="J41" s="183">
        <v>68.55534855198691</v>
      </c>
      <c r="K41" s="183">
        <v>74.116312824774866</v>
      </c>
      <c r="L41" s="183">
        <v>5.2204918195577452</v>
      </c>
      <c r="M41" s="183">
        <v>898.95216413958917</v>
      </c>
      <c r="N41" s="183">
        <v>1.4870258508960288</v>
      </c>
      <c r="O41" s="183">
        <v>0.52342184421242199</v>
      </c>
      <c r="P41" s="183">
        <v>0.36096580974946929</v>
      </c>
      <c r="Q41" s="183">
        <v>0.46879677888357479</v>
      </c>
      <c r="R41" s="183">
        <v>2.5149764049846133</v>
      </c>
      <c r="S41" s="183">
        <v>0.83492324852706945</v>
      </c>
      <c r="T41" s="183">
        <v>0.46452956643013732</v>
      </c>
      <c r="U41" s="183">
        <v>0.24520885035006931</v>
      </c>
      <c r="V41" s="183">
        <v>4.889604170932806</v>
      </c>
      <c r="W41" s="183">
        <v>0.13079470306910385</v>
      </c>
      <c r="X41" s="183">
        <v>18.36373154114894</v>
      </c>
      <c r="Y41" s="183">
        <v>13.102703993333213</v>
      </c>
      <c r="Z41" s="183">
        <v>7.3880618352019933</v>
      </c>
      <c r="AA41" s="183">
        <v>9.5828272332900468</v>
      </c>
      <c r="AB41" s="183">
        <v>48.437324602974201</v>
      </c>
      <c r="AC41" s="183">
        <v>12.885178457263313</v>
      </c>
      <c r="AD41" s="183">
        <v>0.27208500294584165</v>
      </c>
      <c r="AE41" s="184"/>
      <c r="AF41" s="183" t="s">
        <v>390</v>
      </c>
      <c r="AG41" s="186">
        <v>43177.740261760235</v>
      </c>
      <c r="AH41" s="183">
        <v>85215.364538095339</v>
      </c>
      <c r="AI41" s="183">
        <v>65081.999999999993</v>
      </c>
      <c r="AJ41" s="186" t="s">
        <v>391</v>
      </c>
      <c r="AK41" s="185" t="s">
        <v>391</v>
      </c>
      <c r="AL41" s="160" t="s">
        <v>49</v>
      </c>
    </row>
    <row r="42" spans="1:255" s="2" customFormat="1" ht="24.75" customHeight="1" thickBot="1" x14ac:dyDescent="0.3">
      <c r="A42" s="120" t="s">
        <v>70</v>
      </c>
      <c r="B42" s="120" t="s">
        <v>107</v>
      </c>
      <c r="C42" s="121" t="s">
        <v>108</v>
      </c>
      <c r="D42" s="181"/>
      <c r="E42" s="182">
        <v>2.5965230769230765E-2</v>
      </c>
      <c r="F42" s="183">
        <v>0.38261053846153853</v>
      </c>
      <c r="G42" s="183">
        <v>1.1999999999999999E-4</v>
      </c>
      <c r="H42" s="183">
        <v>2.4000000000000001E-5</v>
      </c>
      <c r="I42" s="183">
        <v>1.3374E-2</v>
      </c>
      <c r="J42" s="183">
        <v>1.3374E-2</v>
      </c>
      <c r="K42" s="183">
        <v>1.3374E-2</v>
      </c>
      <c r="L42" s="183">
        <v>6.6784615384615374E-4</v>
      </c>
      <c r="M42" s="183">
        <v>4.4679027692307685</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265.84800000000001</v>
      </c>
      <c r="AG42" s="186" t="s">
        <v>391</v>
      </c>
      <c r="AH42" s="186" t="s">
        <v>391</v>
      </c>
      <c r="AI42" s="183" t="s">
        <v>391</v>
      </c>
      <c r="AJ42" s="186" t="s">
        <v>391</v>
      </c>
      <c r="AK42" s="185" t="s">
        <v>391</v>
      </c>
      <c r="AL42" s="160" t="s">
        <v>49</v>
      </c>
    </row>
    <row r="43" spans="1:255" s="2" customFormat="1" ht="24.75" customHeight="1" thickBot="1" x14ac:dyDescent="0.3">
      <c r="A43" s="120" t="s">
        <v>103</v>
      </c>
      <c r="B43" s="120" t="s">
        <v>109</v>
      </c>
      <c r="C43" s="121" t="s">
        <v>110</v>
      </c>
      <c r="D43" s="181"/>
      <c r="E43" s="182">
        <v>0.74574717999999607</v>
      </c>
      <c r="F43" s="183">
        <v>0.34602214699999617</v>
      </c>
      <c r="G43" s="183">
        <v>0.37352905799999581</v>
      </c>
      <c r="H43" s="183" t="s">
        <v>439</v>
      </c>
      <c r="I43" s="183">
        <v>4.2210840999999596E-2</v>
      </c>
      <c r="J43" s="183">
        <v>5.5068452999999913E-2</v>
      </c>
      <c r="K43" s="183">
        <v>8.1914056000000818E-2</v>
      </c>
      <c r="L43" s="183">
        <v>3.4234188182521493E-3</v>
      </c>
      <c r="M43" s="183">
        <v>1.3310769339999933</v>
      </c>
      <c r="N43" s="183">
        <v>1.8405374804697169E-2</v>
      </c>
      <c r="O43" s="183">
        <v>3.1741374928126011E-3</v>
      </c>
      <c r="P43" s="183">
        <v>1.4632970648504667E-3</v>
      </c>
      <c r="Q43" s="183">
        <v>1.3354396860680134E-2</v>
      </c>
      <c r="R43" s="183">
        <v>1.3187281476558321E-2</v>
      </c>
      <c r="S43" s="183">
        <v>1.6158890782754287E-2</v>
      </c>
      <c r="T43" s="183">
        <v>7.1589217036491182E-2</v>
      </c>
      <c r="U43" s="183">
        <v>2.5602734380541846E-3</v>
      </c>
      <c r="V43" s="183">
        <v>0.14163245839255129</v>
      </c>
      <c r="W43" s="183">
        <v>2.4019732462768194E-2</v>
      </c>
      <c r="X43" s="183">
        <v>2.0255954359299348E-3</v>
      </c>
      <c r="Y43" s="183">
        <v>3.2711301767630804E-3</v>
      </c>
      <c r="Z43" s="183">
        <v>1.0873794222708854E-3</v>
      </c>
      <c r="AA43" s="183">
        <v>8.7043878334019465E-4</v>
      </c>
      <c r="AB43" s="183">
        <v>7.2545438183040916E-3</v>
      </c>
      <c r="AC43" s="183">
        <v>2.519627717938064E-3</v>
      </c>
      <c r="AD43" s="183">
        <v>2.0175862220377055E-3</v>
      </c>
      <c r="AE43" s="184"/>
      <c r="AF43" s="183">
        <v>240.21975714100003</v>
      </c>
      <c r="AG43" s="183">
        <v>229.11942843000003</v>
      </c>
      <c r="AH43" s="183">
        <v>1060.3591224242789</v>
      </c>
      <c r="AI43" s="183">
        <v>4126.2104007929993</v>
      </c>
      <c r="AJ43" s="186" t="s">
        <v>391</v>
      </c>
      <c r="AK43" s="185" t="s">
        <v>391</v>
      </c>
      <c r="AL43" s="160" t="s">
        <v>49</v>
      </c>
    </row>
    <row r="44" spans="1:255" s="2" customFormat="1" ht="24.75" customHeight="1" thickBot="1" x14ac:dyDescent="0.3">
      <c r="A44" s="120" t="s">
        <v>70</v>
      </c>
      <c r="B44" s="120" t="s">
        <v>111</v>
      </c>
      <c r="C44" s="121" t="s">
        <v>112</v>
      </c>
      <c r="D44" s="181"/>
      <c r="E44" s="182">
        <v>13.524027932618663</v>
      </c>
      <c r="F44" s="183">
        <v>2.4296872960167937</v>
      </c>
      <c r="G44" s="183">
        <v>3.2848093058868793E-3</v>
      </c>
      <c r="H44" s="183">
        <v>7.3916760641046554E-3</v>
      </c>
      <c r="I44" s="183">
        <v>1.1458649150963651</v>
      </c>
      <c r="J44" s="183">
        <v>1.2181515692514524</v>
      </c>
      <c r="K44" s="183">
        <v>1.2181515692514524</v>
      </c>
      <c r="L44" s="183">
        <v>0.68016239521166522</v>
      </c>
      <c r="M44" s="183">
        <v>21.117635195652305</v>
      </c>
      <c r="N44" s="183">
        <v>2.2500000000000003E-3</v>
      </c>
      <c r="O44" s="183">
        <v>2.813384096121585E-3</v>
      </c>
      <c r="P44" s="183">
        <v>1.7295489321200463E-3</v>
      </c>
      <c r="Q44" s="183">
        <v>3.3448093058868793E-5</v>
      </c>
      <c r="R44" s="183">
        <v>9.7944279176606381E-3</v>
      </c>
      <c r="S44" s="183">
        <v>1.6909395728480187E-2</v>
      </c>
      <c r="T44" s="183">
        <v>3.2050321891804543E-3</v>
      </c>
      <c r="U44" s="183">
        <v>9.1648093058868798E-5</v>
      </c>
      <c r="V44" s="183">
        <v>0.55604385736313966</v>
      </c>
      <c r="W44" s="183" t="s">
        <v>390</v>
      </c>
      <c r="X44" s="183">
        <v>9.639483638484032E-3</v>
      </c>
      <c r="Y44" s="183">
        <v>3.7292199084724894E-4</v>
      </c>
      <c r="Z44" s="183">
        <v>9.7133605644786458E-5</v>
      </c>
      <c r="AA44" s="183">
        <v>1.5614427917660638E-4</v>
      </c>
      <c r="AB44" s="183">
        <v>1.0265683514152675E-2</v>
      </c>
      <c r="AC44" s="183" t="s">
        <v>390</v>
      </c>
      <c r="AD44" s="183" t="s">
        <v>390</v>
      </c>
      <c r="AE44" s="184"/>
      <c r="AF44" s="183">
        <v>14637.261166144199</v>
      </c>
      <c r="AG44" s="186" t="s">
        <v>391</v>
      </c>
      <c r="AH44" s="186" t="s">
        <v>391</v>
      </c>
      <c r="AI44" s="183" t="s">
        <v>391</v>
      </c>
      <c r="AJ44" s="186" t="s">
        <v>391</v>
      </c>
      <c r="AK44" s="185" t="s">
        <v>391</v>
      </c>
      <c r="AL44" s="160" t="s">
        <v>49</v>
      </c>
    </row>
    <row r="45" spans="1:255"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5"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5" s="2" customFormat="1" ht="24.75" customHeight="1" thickBot="1" x14ac:dyDescent="0.3">
      <c r="A47" s="120" t="s">
        <v>70</v>
      </c>
      <c r="B47" s="120" t="s">
        <v>117</v>
      </c>
      <c r="C47" s="121" t="s">
        <v>118</v>
      </c>
      <c r="D47" s="181"/>
      <c r="E47" s="182">
        <v>0.32819340000000002</v>
      </c>
      <c r="F47" s="183">
        <v>2.9794200000000003E-2</v>
      </c>
      <c r="G47" s="183">
        <v>2.1280000000000001E-3</v>
      </c>
      <c r="H47" s="183">
        <v>2.0320000000000001E-4</v>
      </c>
      <c r="I47" s="183">
        <v>1.3970000000000003E-2</v>
      </c>
      <c r="J47" s="183">
        <v>1.3970000000000003E-2</v>
      </c>
      <c r="K47" s="183">
        <v>1.3970000000000003E-2</v>
      </c>
      <c r="L47" s="183">
        <v>1.0566400000000002E-2</v>
      </c>
      <c r="M47" s="183">
        <v>0.15328900000000001</v>
      </c>
      <c r="N47" s="183">
        <v>3.3749999999999999E-6</v>
      </c>
      <c r="O47" s="183">
        <v>2.5400000000000005E-4</v>
      </c>
      <c r="P47" s="183">
        <v>1.3462000000000001E-4</v>
      </c>
      <c r="Q47" s="183">
        <v>2.5400000000000007E-6</v>
      </c>
      <c r="R47" s="183">
        <v>1.2700000000000001E-3</v>
      </c>
      <c r="S47" s="183">
        <v>4.3180000000000003E-2</v>
      </c>
      <c r="T47" s="183">
        <v>1.7780000000000003E-3</v>
      </c>
      <c r="U47" s="183">
        <v>2.5400000000000005E-4</v>
      </c>
      <c r="V47" s="183">
        <v>2.5400000000000002E-2</v>
      </c>
      <c r="W47" s="183" t="s">
        <v>390</v>
      </c>
      <c r="X47" s="183">
        <v>7.6200000000000009E-4</v>
      </c>
      <c r="Y47" s="183">
        <v>1.2700000000000001E-3</v>
      </c>
      <c r="Z47" s="183">
        <v>8.7376000000000012E-4</v>
      </c>
      <c r="AA47" s="183">
        <v>5.3848000000000004E-4</v>
      </c>
      <c r="AB47" s="183">
        <v>3.4442400000000003E-3</v>
      </c>
      <c r="AC47" s="183" t="s">
        <v>390</v>
      </c>
      <c r="AD47" s="183" t="s">
        <v>390</v>
      </c>
      <c r="AE47" s="184"/>
      <c r="AF47" s="183">
        <v>1096.9850000000001</v>
      </c>
      <c r="AG47" s="186" t="s">
        <v>391</v>
      </c>
      <c r="AH47" s="186" t="s">
        <v>391</v>
      </c>
      <c r="AI47" s="183" t="s">
        <v>391</v>
      </c>
      <c r="AJ47" s="186" t="s">
        <v>391</v>
      </c>
      <c r="AK47" s="185" t="s">
        <v>391</v>
      </c>
      <c r="AL47" s="160" t="s">
        <v>49</v>
      </c>
    </row>
    <row r="48" spans="1:255" s="2" customFormat="1" ht="24.75" customHeight="1" thickBot="1" x14ac:dyDescent="0.3">
      <c r="A48" s="120" t="s">
        <v>119</v>
      </c>
      <c r="B48" s="120" t="s">
        <v>120</v>
      </c>
      <c r="C48" s="121" t="s">
        <v>121</v>
      </c>
      <c r="D48" s="181"/>
      <c r="E48" s="188" t="s">
        <v>391</v>
      </c>
      <c r="F48" s="182">
        <v>9.9838350000000009</v>
      </c>
      <c r="G48" s="188" t="s">
        <v>391</v>
      </c>
      <c r="H48" s="188" t="s">
        <v>391</v>
      </c>
      <c r="I48" s="183">
        <v>0.32374350000000007</v>
      </c>
      <c r="J48" s="183">
        <v>2.2580160000000005</v>
      </c>
      <c r="K48" s="183">
        <v>4.9221355000000004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57.904000000000003</v>
      </c>
      <c r="AL48" s="160" t="s">
        <v>122</v>
      </c>
    </row>
    <row r="49" spans="1:38" s="2" customFormat="1" ht="24.75" customHeight="1" thickBot="1" x14ac:dyDescent="0.3">
      <c r="A49" s="120" t="s">
        <v>119</v>
      </c>
      <c r="B49" s="120" t="s">
        <v>123</v>
      </c>
      <c r="C49" s="121" t="s">
        <v>124</v>
      </c>
      <c r="D49" s="181"/>
      <c r="E49" s="182">
        <v>3.2624E-2</v>
      </c>
      <c r="F49" s="182">
        <v>0.15584000000000001</v>
      </c>
      <c r="G49" s="182">
        <v>8.7658999999999987E-2</v>
      </c>
      <c r="H49" s="182">
        <v>7.3819999999999997E-3</v>
      </c>
      <c r="I49" s="182">
        <v>0.23357016000000003</v>
      </c>
      <c r="J49" s="182">
        <v>0.3631547</v>
      </c>
      <c r="K49" s="182">
        <v>0.46227999999999997</v>
      </c>
      <c r="L49" s="182">
        <v>0.11444937840000001</v>
      </c>
      <c r="M49" s="182">
        <v>7.5866000000000017E-2</v>
      </c>
      <c r="N49" s="182" t="s">
        <v>390</v>
      </c>
      <c r="O49" s="182" t="s">
        <v>390</v>
      </c>
      <c r="P49" s="182" t="s">
        <v>390</v>
      </c>
      <c r="Q49" s="182" t="s">
        <v>390</v>
      </c>
      <c r="R49" s="182" t="s">
        <v>390</v>
      </c>
      <c r="S49" s="182" t="s">
        <v>390</v>
      </c>
      <c r="T49" s="182" t="s">
        <v>390</v>
      </c>
      <c r="U49" s="182" t="s">
        <v>390</v>
      </c>
      <c r="V49" s="182" t="s">
        <v>390</v>
      </c>
      <c r="W49" s="182" t="s">
        <v>390</v>
      </c>
      <c r="X49" s="182">
        <v>2.0345186677335158E-2</v>
      </c>
      <c r="Y49" s="182">
        <v>3.2089583100392054E-2</v>
      </c>
      <c r="Z49" s="182">
        <v>1.6730724550435821E-2</v>
      </c>
      <c r="AA49" s="182">
        <v>8.0227457308125923E-3</v>
      </c>
      <c r="AB49" s="183">
        <v>7.7188240058975593E-2</v>
      </c>
      <c r="AC49" s="182" t="s">
        <v>390</v>
      </c>
      <c r="AD49" s="182" t="s">
        <v>390</v>
      </c>
      <c r="AE49" s="184"/>
      <c r="AF49" s="186" t="s">
        <v>391</v>
      </c>
      <c r="AG49" s="186" t="s">
        <v>391</v>
      </c>
      <c r="AH49" s="186" t="s">
        <v>391</v>
      </c>
      <c r="AI49" s="186" t="s">
        <v>391</v>
      </c>
      <c r="AJ49" s="186" t="s">
        <v>391</v>
      </c>
      <c r="AK49" s="186">
        <v>3.2879999999999998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4.1814999999999998E-2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0.16541</v>
      </c>
      <c r="AL51" s="160" t="s">
        <v>130</v>
      </c>
    </row>
    <row r="52" spans="1:38" s="2" customFormat="1" ht="24.75" customHeight="1" thickBot="1" x14ac:dyDescent="0.3">
      <c r="A52" s="120" t="s">
        <v>119</v>
      </c>
      <c r="B52" s="123" t="s">
        <v>131</v>
      </c>
      <c r="C52" s="125" t="s">
        <v>399</v>
      </c>
      <c r="D52" s="192"/>
      <c r="E52" s="183">
        <v>8.5490999999999998E-2</v>
      </c>
      <c r="F52" s="183">
        <v>0.4711439</v>
      </c>
      <c r="G52" s="183">
        <v>2.4893289999999997</v>
      </c>
      <c r="H52" s="183">
        <v>1.7658E-2</v>
      </c>
      <c r="I52" s="183">
        <v>4.6858500000000001E-3</v>
      </c>
      <c r="J52" s="183">
        <v>7.2500999999999998E-3</v>
      </c>
      <c r="K52" s="183">
        <v>8.5710000000000005E-3</v>
      </c>
      <c r="L52" s="183" t="s">
        <v>391</v>
      </c>
      <c r="M52" s="183">
        <v>0.20170399999999999</v>
      </c>
      <c r="N52" s="183">
        <v>2.1294E-2</v>
      </c>
      <c r="O52" s="183">
        <v>3.5490000000000001E-3</v>
      </c>
      <c r="P52" s="183">
        <v>4.2587999999999992E-3</v>
      </c>
      <c r="Q52" s="183">
        <v>7.0980000000000001E-4</v>
      </c>
      <c r="R52" s="183">
        <v>7.0980000000000001E-4</v>
      </c>
      <c r="S52" s="183">
        <v>8.5175999999999984E-3</v>
      </c>
      <c r="T52" s="183">
        <v>3.7619399999999997E-2</v>
      </c>
      <c r="U52" s="183">
        <v>7.0980000000000001E-4</v>
      </c>
      <c r="V52" s="183">
        <v>7.0980000000000001E-3</v>
      </c>
      <c r="W52" s="183">
        <v>8.5175999999999984E-3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7.0979999999999999</v>
      </c>
      <c r="AL52" s="160" t="s">
        <v>132</v>
      </c>
    </row>
    <row r="53" spans="1:38" s="2" customFormat="1" ht="24.75" customHeight="1" thickBot="1" x14ac:dyDescent="0.3">
      <c r="A53" s="120" t="s">
        <v>119</v>
      </c>
      <c r="B53" s="123" t="s">
        <v>133</v>
      </c>
      <c r="C53" s="125" t="s">
        <v>134</v>
      </c>
      <c r="D53" s="192"/>
      <c r="E53" s="188" t="s">
        <v>391</v>
      </c>
      <c r="F53" s="183">
        <v>0.19383</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5.8659999999999997</v>
      </c>
      <c r="AL53" s="160" t="s">
        <v>135</v>
      </c>
    </row>
    <row r="54" spans="1:38" s="2" customFormat="1" ht="23.4" thickBot="1" x14ac:dyDescent="0.3">
      <c r="A54" s="120" t="s">
        <v>119</v>
      </c>
      <c r="B54" s="123" t="s">
        <v>136</v>
      </c>
      <c r="C54" s="125" t="s">
        <v>137</v>
      </c>
      <c r="D54" s="192"/>
      <c r="E54" s="182" t="s">
        <v>391</v>
      </c>
      <c r="F54" s="183">
        <v>1.335628573146979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6265.2</v>
      </c>
      <c r="AL54" s="160" t="s">
        <v>425</v>
      </c>
    </row>
    <row r="55" spans="1:38" s="2" customFormat="1" ht="24.75" customHeight="1" thickBot="1" x14ac:dyDescent="0.3">
      <c r="A55" s="120" t="s">
        <v>119</v>
      </c>
      <c r="B55" s="123" t="s">
        <v>138</v>
      </c>
      <c r="C55" s="125" t="s">
        <v>139</v>
      </c>
      <c r="D55" s="192"/>
      <c r="E55" s="182">
        <v>0.54342200000000007</v>
      </c>
      <c r="F55" s="183">
        <v>1.0049999999999998E-3</v>
      </c>
      <c r="G55" s="183">
        <v>6.6244329999999989</v>
      </c>
      <c r="H55" s="183" t="s">
        <v>390</v>
      </c>
      <c r="I55" s="183">
        <v>6.4119999999999976E-4</v>
      </c>
      <c r="J55" s="183">
        <v>1.0992E-3</v>
      </c>
      <c r="K55" s="183">
        <v>1.8320000000000001E-3</v>
      </c>
      <c r="L55" s="183">
        <v>1.5388799999999995E-4</v>
      </c>
      <c r="M55" s="183">
        <v>2.2177000000000002E-2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11.838128341999999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3.0334200000000002E-2</v>
      </c>
      <c r="J57" s="182">
        <v>4.4663250000000002E-2</v>
      </c>
      <c r="K57" s="182">
        <v>5.4816999999999998E-2</v>
      </c>
      <c r="L57" s="182">
        <v>9.1002599999999998E-4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3132.268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1.2040799999999999E-2</v>
      </c>
      <c r="J58" s="182">
        <v>1.8346799999999986E-2</v>
      </c>
      <c r="K58" s="182">
        <v>2.3278000000000007E-2</v>
      </c>
      <c r="L58" s="182">
        <v>5.5387679999999997E-5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858.10863071054973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8.7180199999999982E-3</v>
      </c>
      <c r="J59" s="182">
        <v>1.0426319999999999E-2</v>
      </c>
      <c r="K59" s="182">
        <v>1.1548000000000001E-2</v>
      </c>
      <c r="L59" s="182">
        <v>5.4051723999999985E-6</v>
      </c>
      <c r="M59" s="182" t="s">
        <v>390</v>
      </c>
      <c r="N59" s="182">
        <v>0.78005352673199968</v>
      </c>
      <c r="O59" s="182">
        <v>7.4811340301999985E-2</v>
      </c>
      <c r="P59" s="182">
        <v>3.9725792910000005E-3</v>
      </c>
      <c r="Q59" s="182">
        <v>9.4478468217999989E-2</v>
      </c>
      <c r="R59" s="182">
        <v>0.34879715963699998</v>
      </c>
      <c r="S59" s="182">
        <v>0.61961186685400016</v>
      </c>
      <c r="T59" s="182">
        <v>0.24654554437999995</v>
      </c>
      <c r="U59" s="182">
        <v>0.57946375047299992</v>
      </c>
      <c r="V59" s="182">
        <v>0.62989341589000003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1055.471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0.51840520000000034</v>
      </c>
      <c r="J60" s="183">
        <v>1.0172840600000026</v>
      </c>
      <c r="K60" s="183">
        <v>1.5391829999999989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77975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6.4255661699999994E-2</v>
      </c>
      <c r="J61" s="183">
        <v>0.63883836383000003</v>
      </c>
      <c r="K61" s="183">
        <v>1.55471137655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4445004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3.3329104999999977E-2</v>
      </c>
      <c r="G63" s="182">
        <v>5.7904999999999998E-2</v>
      </c>
      <c r="H63" s="182">
        <v>1.1588000000000005E-2</v>
      </c>
      <c r="I63" s="182">
        <v>5.9605840000000021E-2</v>
      </c>
      <c r="J63" s="182">
        <v>9.3740919999999978E-2</v>
      </c>
      <c r="K63" s="182">
        <v>0.13171000000000002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0.230184</v>
      </c>
      <c r="F64" s="182" t="s">
        <v>390</v>
      </c>
      <c r="G64" s="182" t="s">
        <v>390</v>
      </c>
      <c r="H64" s="182">
        <v>2.3018400000000003E-3</v>
      </c>
      <c r="I64" s="182" t="s">
        <v>391</v>
      </c>
      <c r="J64" s="182" t="s">
        <v>391</v>
      </c>
      <c r="K64" s="182" t="s">
        <v>391</v>
      </c>
      <c r="L64" s="182" t="s">
        <v>391</v>
      </c>
      <c r="M64" s="182">
        <v>2.3018400000000001E-2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230.184</v>
      </c>
      <c r="AL64" s="160" t="s">
        <v>160</v>
      </c>
    </row>
    <row r="65" spans="1:38" s="2" customFormat="1" ht="24.75" customHeight="1" thickBot="1" x14ac:dyDescent="0.3">
      <c r="A65" s="120" t="s">
        <v>53</v>
      </c>
      <c r="B65" s="123" t="s">
        <v>161</v>
      </c>
      <c r="C65" s="121" t="s">
        <v>162</v>
      </c>
      <c r="D65" s="181"/>
      <c r="E65" s="182">
        <v>0.18809699999999999</v>
      </c>
      <c r="F65" s="182" t="s">
        <v>391</v>
      </c>
      <c r="G65" s="182" t="s">
        <v>391</v>
      </c>
      <c r="H65" s="182">
        <v>1.964E-3</v>
      </c>
      <c r="I65" s="182">
        <v>2.5199999999999999E-5</v>
      </c>
      <c r="J65" s="182" t="s">
        <v>391</v>
      </c>
      <c r="K65" s="182" t="s">
        <v>391</v>
      </c>
      <c r="L65" s="182">
        <v>4.5359999999999993E-7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606.98500000000001</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5.1057000000000005E-2</v>
      </c>
      <c r="F68" s="182" t="s">
        <v>390</v>
      </c>
      <c r="G68" s="182">
        <v>0.16536300000000001</v>
      </c>
      <c r="H68" s="182" t="s">
        <v>391</v>
      </c>
      <c r="I68" s="182">
        <v>4.5358500000000001E-3</v>
      </c>
      <c r="J68" s="182">
        <v>6.5338499999999999E-3</v>
      </c>
      <c r="K68" s="182">
        <v>7.6000000000000017E-3</v>
      </c>
      <c r="L68" s="182">
        <v>8.1645300000000002E-5</v>
      </c>
      <c r="M68" s="182">
        <v>4.13E-3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46.212000000000003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0.65348200000000023</v>
      </c>
      <c r="F70" s="182">
        <v>1.2523349239999997</v>
      </c>
      <c r="G70" s="182">
        <v>0.63293299999999963</v>
      </c>
      <c r="H70" s="182">
        <v>0.17248664080000001</v>
      </c>
      <c r="I70" s="182">
        <v>5.141076399999997E-2</v>
      </c>
      <c r="J70" s="182">
        <v>8.3197263999999993E-2</v>
      </c>
      <c r="K70" s="182">
        <v>0.11059899999999996</v>
      </c>
      <c r="L70" s="182">
        <v>9.2539375199999943E-4</v>
      </c>
      <c r="M70" s="182">
        <v>7.7315999999999996E-2</v>
      </c>
      <c r="N70" s="182" t="s">
        <v>390</v>
      </c>
      <c r="O70" s="182">
        <v>2.9999999999999997E-4</v>
      </c>
      <c r="P70" s="182">
        <v>0.11044599999999999</v>
      </c>
      <c r="Q70" s="182">
        <v>1.9488999999999999E-3</v>
      </c>
      <c r="R70" s="182">
        <v>1.6199999999999999E-6</v>
      </c>
      <c r="S70" s="182">
        <v>4.2000000000000002E-4</v>
      </c>
      <c r="T70" s="182">
        <v>1.32003E-2</v>
      </c>
      <c r="U70" s="182" t="s">
        <v>390</v>
      </c>
      <c r="V70" s="182">
        <v>4.5900000000000004E-5</v>
      </c>
      <c r="W70" s="182">
        <v>0.01</v>
      </c>
      <c r="X70" s="182" t="s">
        <v>390</v>
      </c>
      <c r="Y70" s="182" t="s">
        <v>390</v>
      </c>
      <c r="Z70" s="182" t="s">
        <v>390</v>
      </c>
      <c r="AA70" s="182" t="s">
        <v>390</v>
      </c>
      <c r="AB70" s="183">
        <v>2.3165000000000002E-2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0.6285194919999999</v>
      </c>
      <c r="F72" s="182">
        <v>1.0529999999999999</v>
      </c>
      <c r="G72" s="182">
        <v>0.50500043199999989</v>
      </c>
      <c r="H72" s="182" t="s">
        <v>390</v>
      </c>
      <c r="I72" s="182">
        <v>0.64315700999999958</v>
      </c>
      <c r="J72" s="182">
        <v>0.86507496000000061</v>
      </c>
      <c r="K72" s="182">
        <v>0.99314999999999931</v>
      </c>
      <c r="L72" s="182">
        <v>2.3153652359999984E-3</v>
      </c>
      <c r="M72" s="182">
        <v>29.093918000000002</v>
      </c>
      <c r="N72" s="182">
        <v>3.946982265483395</v>
      </c>
      <c r="O72" s="182">
        <v>0.20729125841500334</v>
      </c>
      <c r="P72" s="182">
        <v>0.38094373410305243</v>
      </c>
      <c r="Q72" s="182">
        <v>4.6646807147594976E-2</v>
      </c>
      <c r="R72" s="182">
        <v>0.58115026708000006</v>
      </c>
      <c r="S72" s="182">
        <v>0.11646996080000001</v>
      </c>
      <c r="T72" s="182">
        <v>0.46209440940000002</v>
      </c>
      <c r="U72" s="182">
        <v>1.6196526000000003E-2</v>
      </c>
      <c r="V72" s="182">
        <v>14.194639264999998</v>
      </c>
      <c r="W72" s="182">
        <v>3.2940975256866616</v>
      </c>
      <c r="X72" s="182">
        <v>2.7445905759887843E-3</v>
      </c>
      <c r="Y72" s="182">
        <v>1.9529962136522031E-2</v>
      </c>
      <c r="Z72" s="182">
        <v>6.6310111790451537E-3</v>
      </c>
      <c r="AA72" s="182">
        <v>8.7545548006662819E-4</v>
      </c>
      <c r="AB72" s="183">
        <v>2.97810193716226E-2</v>
      </c>
      <c r="AC72" s="182" t="s">
        <v>439</v>
      </c>
      <c r="AD72" s="182">
        <v>0.18386545487323894</v>
      </c>
      <c r="AE72" s="184"/>
      <c r="AF72" s="191" t="s">
        <v>391</v>
      </c>
      <c r="AG72" s="191" t="s">
        <v>391</v>
      </c>
      <c r="AH72" s="191" t="s">
        <v>391</v>
      </c>
      <c r="AI72" s="191" t="s">
        <v>391</v>
      </c>
      <c r="AJ72" s="191" t="s">
        <v>391</v>
      </c>
      <c r="AK72" s="183">
        <v>5674.1536399999995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5.0535E-4</v>
      </c>
      <c r="J73" s="182">
        <v>7.6500000000000016E-4</v>
      </c>
      <c r="K73" s="182">
        <v>9.6600000000000006E-4</v>
      </c>
      <c r="L73" s="182">
        <v>5.0535000000000003E-5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3.7589999999999999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3.5843809999999983E-2</v>
      </c>
      <c r="J74" s="182">
        <v>4.4898070000000012E-2</v>
      </c>
      <c r="K74" s="182">
        <v>5.3662000000000008E-2</v>
      </c>
      <c r="L74" s="182">
        <v>8.2440762999999963E-4</v>
      </c>
      <c r="M74" s="182" t="s">
        <v>390</v>
      </c>
      <c r="N74" s="182">
        <v>0.1736994733429266</v>
      </c>
      <c r="O74" s="182">
        <v>2.1763668332024005E-2</v>
      </c>
      <c r="P74" s="182">
        <v>5.8200919779339208E-2</v>
      </c>
      <c r="Q74" s="182">
        <v>3.138092951853174E-2</v>
      </c>
      <c r="R74" s="182">
        <v>3.6361119195845705E-2</v>
      </c>
      <c r="S74" s="182">
        <v>2.106710073590504E-2</v>
      </c>
      <c r="T74" s="182">
        <v>1.9413699999999999E-4</v>
      </c>
      <c r="U74" s="182" t="s">
        <v>390</v>
      </c>
      <c r="V74" s="182">
        <v>1.9991264055379996</v>
      </c>
      <c r="W74" s="182">
        <v>0.73229601753189355</v>
      </c>
      <c r="X74" s="182" t="s">
        <v>390</v>
      </c>
      <c r="Y74" s="182" t="s">
        <v>390</v>
      </c>
      <c r="Z74" s="182" t="s">
        <v>390</v>
      </c>
      <c r="AA74" s="182" t="s">
        <v>390</v>
      </c>
      <c r="AB74" s="182">
        <v>1.1676241903501002E-2</v>
      </c>
      <c r="AC74" s="182" t="s">
        <v>391</v>
      </c>
      <c r="AD74" s="182">
        <v>3.7231070032717464E-3</v>
      </c>
      <c r="AE74" s="184"/>
      <c r="AF74" s="191" t="s">
        <v>391</v>
      </c>
      <c r="AG74" s="191" t="s">
        <v>391</v>
      </c>
      <c r="AH74" s="191" t="s">
        <v>391</v>
      </c>
      <c r="AI74" s="191" t="s">
        <v>391</v>
      </c>
      <c r="AJ74" s="191" t="s">
        <v>391</v>
      </c>
      <c r="AK74" s="186">
        <v>89.753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3.4200000000000005E-5</v>
      </c>
      <c r="J75" s="194">
        <v>4.8449999999999992E-5</v>
      </c>
      <c r="K75" s="194">
        <v>5.6999999999999996E-5</v>
      </c>
      <c r="L75" s="194" t="s">
        <v>390</v>
      </c>
      <c r="M75" s="194" t="s">
        <v>390</v>
      </c>
      <c r="N75" s="194">
        <v>2.23E-4</v>
      </c>
      <c r="O75" s="194">
        <v>1.1562194845117048E-3</v>
      </c>
      <c r="P75" s="194">
        <v>1.0621553558760936E-2</v>
      </c>
      <c r="Q75" s="194">
        <v>7.0224641759281158E-4</v>
      </c>
      <c r="R75" s="194" t="s">
        <v>390</v>
      </c>
      <c r="S75" s="194" t="s">
        <v>390</v>
      </c>
      <c r="T75" s="194" t="s">
        <v>390</v>
      </c>
      <c r="U75" s="194" t="s">
        <v>390</v>
      </c>
      <c r="V75" s="194">
        <v>5.8200000000000005E-4</v>
      </c>
      <c r="W75" s="194">
        <v>5.8300527311421152E-4</v>
      </c>
      <c r="X75" s="194" t="s">
        <v>390</v>
      </c>
      <c r="Y75" s="194" t="s">
        <v>390</v>
      </c>
      <c r="Z75" s="194" t="s">
        <v>390</v>
      </c>
      <c r="AA75" s="194" t="s">
        <v>390</v>
      </c>
      <c r="AB75" s="183">
        <v>6.507559233861432E-8</v>
      </c>
      <c r="AC75" s="194" t="s">
        <v>390</v>
      </c>
      <c r="AD75" s="194">
        <v>1.4039683140222273E-5</v>
      </c>
      <c r="AE75" s="184"/>
      <c r="AF75" s="191" t="s">
        <v>391</v>
      </c>
      <c r="AG75" s="191" t="s">
        <v>391</v>
      </c>
      <c r="AH75" s="191" t="s">
        <v>391</v>
      </c>
      <c r="AI75" s="191" t="s">
        <v>391</v>
      </c>
      <c r="AJ75" s="191" t="s">
        <v>391</v>
      </c>
      <c r="AK75" s="190">
        <v>7.3940000000000001</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1.3270200000000004E-3</v>
      </c>
      <c r="J76" s="183">
        <v>1.8748700000000001E-3</v>
      </c>
      <c r="K76" s="183">
        <v>2.2039999999999989E-3</v>
      </c>
      <c r="L76" s="183" t="s">
        <v>390</v>
      </c>
      <c r="M76" s="182" t="s">
        <v>390</v>
      </c>
      <c r="N76" s="183">
        <v>0.71649925000000025</v>
      </c>
      <c r="O76" s="183">
        <v>6.4620000000000007E-3</v>
      </c>
      <c r="P76" s="183">
        <v>6.3752230000000007E-2</v>
      </c>
      <c r="Q76" s="183">
        <v>8.9595499999999995E-2</v>
      </c>
      <c r="R76" s="183">
        <v>5.0633807145601221E-3</v>
      </c>
      <c r="S76" s="183">
        <v>7.7536688436419506E-3</v>
      </c>
      <c r="T76" s="183">
        <v>7.2367575873991544E-3</v>
      </c>
      <c r="U76" s="183">
        <v>2.3848405685747212E-3</v>
      </c>
      <c r="V76" s="183">
        <v>5.8739915482136007E-3</v>
      </c>
      <c r="W76" s="183">
        <v>2.1700000000000001E-2</v>
      </c>
      <c r="X76" s="183" t="s">
        <v>390</v>
      </c>
      <c r="Y76" s="183" t="s">
        <v>390</v>
      </c>
      <c r="Z76" s="183" t="s">
        <v>390</v>
      </c>
      <c r="AA76" s="183" t="s">
        <v>390</v>
      </c>
      <c r="AB76" s="183">
        <v>5.7897679999999998E-3</v>
      </c>
      <c r="AC76" s="183" t="s">
        <v>390</v>
      </c>
      <c r="AD76" s="183">
        <v>2.3600000000000003E-6</v>
      </c>
      <c r="AE76" s="184"/>
      <c r="AF76" s="191" t="s">
        <v>391</v>
      </c>
      <c r="AG76" s="191" t="s">
        <v>391</v>
      </c>
      <c r="AH76" s="191" t="s">
        <v>391</v>
      </c>
      <c r="AI76" s="191" t="s">
        <v>391</v>
      </c>
      <c r="AJ76" s="191" t="s">
        <v>391</v>
      </c>
      <c r="AK76" s="183">
        <v>37.658999999999999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0.29069999999999996</v>
      </c>
      <c r="O77" s="194">
        <v>7.0379999999999998E-2</v>
      </c>
      <c r="P77" s="194">
        <v>4.5899999999999999E-4</v>
      </c>
      <c r="Q77" s="194">
        <v>9.1799999999999989E-3</v>
      </c>
      <c r="R77" s="194" t="s">
        <v>390</v>
      </c>
      <c r="S77" s="194" t="s">
        <v>390</v>
      </c>
      <c r="T77" s="194" t="s">
        <v>390</v>
      </c>
      <c r="U77" s="194" t="s">
        <v>390</v>
      </c>
      <c r="V77" s="194">
        <v>6.7500000000000004E-2</v>
      </c>
      <c r="W77" s="194">
        <v>1.5300000000000001E-3</v>
      </c>
      <c r="X77" s="194" t="s">
        <v>390</v>
      </c>
      <c r="Y77" s="194" t="s">
        <v>390</v>
      </c>
      <c r="Z77" s="194" t="s">
        <v>390</v>
      </c>
      <c r="AA77" s="194" t="s">
        <v>390</v>
      </c>
      <c r="AB77" s="183" t="s">
        <v>390</v>
      </c>
      <c r="AC77" s="194" t="s">
        <v>390</v>
      </c>
      <c r="AD77" s="194">
        <v>1.1016E-6</v>
      </c>
      <c r="AE77" s="184"/>
      <c r="AF77" s="191" t="s">
        <v>391</v>
      </c>
      <c r="AG77" s="191" t="s">
        <v>391</v>
      </c>
      <c r="AH77" s="191" t="s">
        <v>391</v>
      </c>
      <c r="AI77" s="191" t="s">
        <v>391</v>
      </c>
      <c r="AJ77" s="191" t="s">
        <v>391</v>
      </c>
      <c r="AK77" s="186">
        <v>0.30599999999999999</v>
      </c>
      <c r="AL77" s="160" t="s">
        <v>196</v>
      </c>
    </row>
    <row r="78" spans="1:38" s="2" customFormat="1" ht="24.75" customHeight="1" thickBot="1" x14ac:dyDescent="0.3">
      <c r="A78" s="120" t="s">
        <v>53</v>
      </c>
      <c r="B78" s="120" t="s">
        <v>197</v>
      </c>
      <c r="C78" s="121" t="s">
        <v>198</v>
      </c>
      <c r="D78" s="181"/>
      <c r="E78" s="182" t="s">
        <v>390</v>
      </c>
      <c r="F78" s="182" t="s">
        <v>390</v>
      </c>
      <c r="G78" s="182">
        <v>2.58686405529954E-6</v>
      </c>
      <c r="H78" s="182" t="s">
        <v>390</v>
      </c>
      <c r="I78" s="182">
        <v>5.6845799999999998E-4</v>
      </c>
      <c r="J78" s="182">
        <v>7.47417E-4</v>
      </c>
      <c r="K78" s="182">
        <v>9.5699999999999995E-4</v>
      </c>
      <c r="L78" s="182">
        <v>5.6845800000000005E-7</v>
      </c>
      <c r="M78" s="182" t="s">
        <v>390</v>
      </c>
      <c r="N78" s="182">
        <v>6.9073200000000011E-4</v>
      </c>
      <c r="O78" s="182">
        <v>1.7397640000000002E-3</v>
      </c>
      <c r="P78" s="182">
        <v>3.7423300000000002E-4</v>
      </c>
      <c r="Q78" s="182">
        <v>1.3930804602739729E-3</v>
      </c>
      <c r="R78" s="182" t="s">
        <v>390</v>
      </c>
      <c r="S78" s="182">
        <v>1.0038156000000001E-2</v>
      </c>
      <c r="T78" s="182">
        <v>2.1152300000000001E-3</v>
      </c>
      <c r="U78" s="182" t="s">
        <v>390</v>
      </c>
      <c r="V78" s="182">
        <v>0.59591042399999994</v>
      </c>
      <c r="W78" s="182">
        <v>0.81355000000000011</v>
      </c>
      <c r="X78" s="182" t="s">
        <v>390</v>
      </c>
      <c r="Y78" s="182" t="s">
        <v>390</v>
      </c>
      <c r="Z78" s="182" t="s">
        <v>390</v>
      </c>
      <c r="AA78" s="182" t="s">
        <v>390</v>
      </c>
      <c r="AB78" s="183">
        <v>1.2429041999999999E-4</v>
      </c>
      <c r="AC78" s="182" t="s">
        <v>390</v>
      </c>
      <c r="AD78" s="182">
        <v>6.0202700000000006E-5</v>
      </c>
      <c r="AE78" s="184"/>
      <c r="AF78" s="186" t="s">
        <v>391</v>
      </c>
      <c r="AG78" s="186" t="s">
        <v>391</v>
      </c>
      <c r="AH78" s="186" t="s">
        <v>391</v>
      </c>
      <c r="AI78" s="186" t="s">
        <v>391</v>
      </c>
      <c r="AJ78" s="186" t="s">
        <v>391</v>
      </c>
      <c r="AK78" s="186">
        <v>16.271000000000001</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0.26574199999999992</v>
      </c>
      <c r="F80" s="182">
        <v>0.38077103030000004</v>
      </c>
      <c r="G80" s="182">
        <v>0.27018099999999995</v>
      </c>
      <c r="H80" s="182">
        <v>4.8220000000000008E-3</v>
      </c>
      <c r="I80" s="182">
        <v>4.5089415999999979E-2</v>
      </c>
      <c r="J80" s="182">
        <v>6.6464733999999984E-2</v>
      </c>
      <c r="K80" s="182">
        <v>8.371597400000011E-2</v>
      </c>
      <c r="L80" s="182">
        <v>3.3826219999999998E-6</v>
      </c>
      <c r="M80" s="182">
        <v>0.32632899999999981</v>
      </c>
      <c r="N80" s="183">
        <v>0.16728953399999996</v>
      </c>
      <c r="O80" s="183">
        <v>6.3113935279999998E-3</v>
      </c>
      <c r="P80" s="183">
        <v>1.7239187E-2</v>
      </c>
      <c r="Q80" s="183">
        <v>1.5809672200000002E-3</v>
      </c>
      <c r="R80" s="183">
        <v>0.28156490350400004</v>
      </c>
      <c r="S80" s="183">
        <v>6.2809386115999996E-2</v>
      </c>
      <c r="T80" s="183">
        <v>6.6194704000000021E-2</v>
      </c>
      <c r="U80" s="183">
        <v>5.2999999999999998E-4</v>
      </c>
      <c r="V80" s="183">
        <v>2.2333579119519986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12.5960064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0.64951999999999999</v>
      </c>
      <c r="G83" s="183" t="s">
        <v>390</v>
      </c>
      <c r="H83" s="183" t="s">
        <v>391</v>
      </c>
      <c r="I83" s="183">
        <v>0.10262415999999999</v>
      </c>
      <c r="J83" s="183">
        <v>0.68589312000000002</v>
      </c>
      <c r="K83" s="183">
        <v>2.4032240000000002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2.1240000000000001</v>
      </c>
      <c r="AL83" s="160" t="s">
        <v>385</v>
      </c>
    </row>
    <row r="84" spans="1:38" s="2" customFormat="1" ht="24.75" customHeight="1" thickBot="1" x14ac:dyDescent="0.3">
      <c r="A84" s="120" t="s">
        <v>53</v>
      </c>
      <c r="B84" s="129" t="s">
        <v>213</v>
      </c>
      <c r="C84" s="130" t="s">
        <v>214</v>
      </c>
      <c r="D84" s="122"/>
      <c r="E84" s="183" t="s">
        <v>390</v>
      </c>
      <c r="F84" s="183">
        <v>2.2829999999999999E-3</v>
      </c>
      <c r="G84" s="183" t="s">
        <v>391</v>
      </c>
      <c r="H84" s="183" t="s">
        <v>391</v>
      </c>
      <c r="I84" s="183">
        <v>6.5564999999999992E-4</v>
      </c>
      <c r="J84" s="183">
        <v>1.0199E-3</v>
      </c>
      <c r="K84" s="183">
        <v>1.4570000000000002E-3</v>
      </c>
      <c r="L84" s="183">
        <v>8.5234499999999981E-8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28.752993600000007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8.7940000000000005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6.7850000000000021E-2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13.029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4.2350000000000003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7.8769999999999998</v>
      </c>
      <c r="G90" s="183" t="s">
        <v>391</v>
      </c>
      <c r="H90" s="183" t="s">
        <v>391</v>
      </c>
      <c r="I90" s="183">
        <v>3.4123636363636361E-4</v>
      </c>
      <c r="J90" s="183">
        <v>5.1185454545454546E-3</v>
      </c>
      <c r="K90" s="183">
        <v>6.2560000000000003E-3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3.8393858528000001E-2</v>
      </c>
      <c r="F91" s="183">
        <v>0.15946255135439999</v>
      </c>
      <c r="G91" s="183">
        <v>9.3059457799999998E-3</v>
      </c>
      <c r="H91" s="183">
        <v>8.6672022338999996E-2</v>
      </c>
      <c r="I91" s="183">
        <v>0.72394020747999999</v>
      </c>
      <c r="J91" s="183">
        <v>0.87178765069999997</v>
      </c>
      <c r="K91" s="183">
        <v>0.90232471119000002</v>
      </c>
      <c r="L91" s="183" t="s">
        <v>390</v>
      </c>
      <c r="M91" s="183">
        <v>1.1727861276159999</v>
      </c>
      <c r="N91" s="183">
        <v>2.4158481759999999</v>
      </c>
      <c r="O91" s="183">
        <v>0.117338582884</v>
      </c>
      <c r="P91" s="183">
        <v>1.7564202299999999E-4</v>
      </c>
      <c r="Q91" s="183">
        <v>4.0983138700000001E-3</v>
      </c>
      <c r="R91" s="183">
        <v>4.8070448399999993E-2</v>
      </c>
      <c r="S91" s="183">
        <v>1.4809369691639998</v>
      </c>
      <c r="T91" s="183">
        <v>0.14883219658199998</v>
      </c>
      <c r="U91" s="183" t="s">
        <v>390</v>
      </c>
      <c r="V91" s="183">
        <v>0.85756316658199994</v>
      </c>
      <c r="W91" s="183">
        <v>2.0884824659999999E-3</v>
      </c>
      <c r="X91" s="183">
        <v>2.3182155372600001E-3</v>
      </c>
      <c r="Y91" s="183">
        <v>9.3981710969999997E-4</v>
      </c>
      <c r="Z91" s="183">
        <v>9.3981710969999997E-4</v>
      </c>
      <c r="AA91" s="183">
        <v>9.3981710969999997E-4</v>
      </c>
      <c r="AB91" s="183">
        <v>5.1376668663600002E-3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1.8856999999999999E-2</v>
      </c>
      <c r="G92" s="194">
        <v>7.6763000000000012E-2</v>
      </c>
      <c r="H92" s="194" t="s">
        <v>390</v>
      </c>
      <c r="I92" s="194">
        <v>7.2124809999999989E-3</v>
      </c>
      <c r="J92" s="194">
        <v>1.2010681000000002E-2</v>
      </c>
      <c r="K92" s="194">
        <v>1.8933000000000005E-2</v>
      </c>
      <c r="L92" s="194">
        <v>1.8752450599999996E-4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709.13419299999998</v>
      </c>
      <c r="AL92" s="160" t="s">
        <v>231</v>
      </c>
    </row>
    <row r="93" spans="1:38" s="2" customFormat="1" ht="24.75" customHeight="1" thickBot="1" x14ac:dyDescent="0.3">
      <c r="A93" s="120" t="s">
        <v>53</v>
      </c>
      <c r="B93" s="123" t="s">
        <v>232</v>
      </c>
      <c r="C93" s="121" t="s">
        <v>405</v>
      </c>
      <c r="D93" s="189"/>
      <c r="E93" s="194" t="s">
        <v>391</v>
      </c>
      <c r="F93" s="182">
        <v>3.1459834530999995</v>
      </c>
      <c r="G93" s="194" t="s">
        <v>391</v>
      </c>
      <c r="H93" s="194" t="s">
        <v>391</v>
      </c>
      <c r="I93" s="182">
        <v>1.6070529836065578E-2</v>
      </c>
      <c r="J93" s="182">
        <v>4.2621840000000008E-2</v>
      </c>
      <c r="K93" s="182">
        <v>6.9871868852459024E-2</v>
      </c>
      <c r="L93" s="182" t="s">
        <v>390</v>
      </c>
      <c r="M93" s="194" t="s">
        <v>391</v>
      </c>
      <c r="N93" s="194" t="s">
        <v>391</v>
      </c>
      <c r="O93" s="194" t="s">
        <v>391</v>
      </c>
      <c r="P93" s="194" t="s">
        <v>391</v>
      </c>
      <c r="Q93" s="194" t="s">
        <v>391</v>
      </c>
      <c r="R93" s="194" t="s">
        <v>391</v>
      </c>
      <c r="S93" s="194" t="s">
        <v>391</v>
      </c>
      <c r="T93" s="194" t="s">
        <v>391</v>
      </c>
      <c r="U93" s="194" t="s">
        <v>391</v>
      </c>
      <c r="V93" s="194" t="s">
        <v>391</v>
      </c>
      <c r="W93" s="194">
        <v>0.83142510623048171</v>
      </c>
      <c r="X93" s="194" t="s">
        <v>391</v>
      </c>
      <c r="Y93" s="194" t="s">
        <v>391</v>
      </c>
      <c r="Z93" s="194" t="s">
        <v>391</v>
      </c>
      <c r="AA93" s="194" t="s">
        <v>391</v>
      </c>
      <c r="AB93" s="183">
        <v>2.3663637638867557E-4</v>
      </c>
      <c r="AC93" s="194">
        <v>0.16628502124609634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4.3135400000000004E-2</v>
      </c>
      <c r="G95" s="195" t="s">
        <v>390</v>
      </c>
      <c r="H95" s="195" t="s">
        <v>390</v>
      </c>
      <c r="I95" s="182">
        <v>7.5879516999999924E-2</v>
      </c>
      <c r="J95" s="182">
        <v>0.12669345299999993</v>
      </c>
      <c r="K95" s="182">
        <v>0.18084862000000027</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3.0024999999999996E-2</v>
      </c>
      <c r="F98" s="182">
        <v>0.29797109897999996</v>
      </c>
      <c r="G98" s="182">
        <v>3.3700000000000001E-4</v>
      </c>
      <c r="H98" s="182">
        <v>2.9221757999999997E-2</v>
      </c>
      <c r="I98" s="182">
        <v>9.914068300000034E-2</v>
      </c>
      <c r="J98" s="182">
        <v>0.14457319199999977</v>
      </c>
      <c r="K98" s="182">
        <v>0.18885438499999971</v>
      </c>
      <c r="L98" s="182" t="s">
        <v>391</v>
      </c>
      <c r="M98" s="182">
        <v>2.1640999999999997E-2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0.2154210022214221</v>
      </c>
      <c r="F99" s="183">
        <v>7.6573623689335157</v>
      </c>
      <c r="G99" s="183" t="s">
        <v>391</v>
      </c>
      <c r="H99" s="183">
        <v>8.5237450679795792</v>
      </c>
      <c r="I99" s="183">
        <v>0.15724442999999999</v>
      </c>
      <c r="J99" s="183">
        <v>0.23551416</v>
      </c>
      <c r="K99" s="183">
        <v>0.51588815999999993</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373.83199999999999</v>
      </c>
      <c r="AL99" s="160" t="s">
        <v>245</v>
      </c>
    </row>
    <row r="100" spans="1:38" s="2" customFormat="1" ht="24.75" customHeight="1" thickBot="1" x14ac:dyDescent="0.3">
      <c r="A100" s="120" t="s">
        <v>243</v>
      </c>
      <c r="B100" s="120" t="s">
        <v>246</v>
      </c>
      <c r="C100" s="121" t="s">
        <v>408</v>
      </c>
      <c r="D100" s="196"/>
      <c r="E100" s="197">
        <v>0.28299661461468573</v>
      </c>
      <c r="F100" s="183">
        <v>9.7608515338992987</v>
      </c>
      <c r="G100" s="183" t="s">
        <v>391</v>
      </c>
      <c r="H100" s="183">
        <v>8.8638403048380443</v>
      </c>
      <c r="I100" s="183">
        <v>0.17383733999999998</v>
      </c>
      <c r="J100" s="183">
        <v>0.26186058000000001</v>
      </c>
      <c r="K100" s="183">
        <v>0.57221385999999985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969.85399999999993</v>
      </c>
      <c r="AL100" s="160" t="s">
        <v>245</v>
      </c>
    </row>
    <row r="101" spans="1:38" s="2" customFormat="1" ht="24.75" customHeight="1" thickBot="1" x14ac:dyDescent="0.3">
      <c r="A101" s="120" t="s">
        <v>243</v>
      </c>
      <c r="B101" s="120" t="s">
        <v>247</v>
      </c>
      <c r="C101" s="121" t="s">
        <v>248</v>
      </c>
      <c r="D101" s="196"/>
      <c r="E101" s="197">
        <v>8.5603473059657174E-3</v>
      </c>
      <c r="F101" s="183">
        <v>0.12133333477330444</v>
      </c>
      <c r="G101" s="183" t="s">
        <v>391</v>
      </c>
      <c r="H101" s="183">
        <v>0.23717163327391291</v>
      </c>
      <c r="I101" s="183">
        <v>3.9382599999999999E-3</v>
      </c>
      <c r="J101" s="183">
        <v>1.254312E-2</v>
      </c>
      <c r="K101" s="183">
        <v>2.9267280000000003E-2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209.05199999999999</v>
      </c>
      <c r="AL101" s="160" t="s">
        <v>245</v>
      </c>
    </row>
    <row r="102" spans="1:38" s="2" customFormat="1" ht="24.75" customHeight="1" thickBot="1" x14ac:dyDescent="0.3">
      <c r="A102" s="120" t="s">
        <v>243</v>
      </c>
      <c r="B102" s="120" t="s">
        <v>249</v>
      </c>
      <c r="C102" s="121" t="s">
        <v>409</v>
      </c>
      <c r="D102" s="196"/>
      <c r="E102" s="197">
        <v>7.4507839482273422E-2</v>
      </c>
      <c r="F102" s="183">
        <v>0.86757517927309291</v>
      </c>
      <c r="G102" s="183" t="s">
        <v>391</v>
      </c>
      <c r="H102" s="183">
        <v>5.956003247274765</v>
      </c>
      <c r="I102" s="183">
        <v>1.2219376000000002E-2</v>
      </c>
      <c r="J102" s="183">
        <v>0.24891625000000001</v>
      </c>
      <c r="K102" s="183">
        <v>1.7785916300000002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1749.0920000000001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1.9033586048015374E-4</v>
      </c>
      <c r="F104" s="183">
        <v>2.0397384478563771E-3</v>
      </c>
      <c r="G104" s="183" t="s">
        <v>391</v>
      </c>
      <c r="H104" s="183">
        <v>4.6961936877169975E-3</v>
      </c>
      <c r="I104" s="183">
        <v>4.4000000000000002E-4</v>
      </c>
      <c r="J104" s="183">
        <v>1.3957799999999999E-3</v>
      </c>
      <c r="K104" s="183">
        <v>3.2568200000000001E-3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23.263000000000002</v>
      </c>
      <c r="AL104" s="160" t="s">
        <v>245</v>
      </c>
    </row>
    <row r="105" spans="1:38" s="2" customFormat="1" ht="24.75" customHeight="1" thickBot="1" x14ac:dyDescent="0.3">
      <c r="A105" s="120" t="s">
        <v>243</v>
      </c>
      <c r="B105" s="120" t="s">
        <v>254</v>
      </c>
      <c r="C105" s="121" t="s">
        <v>255</v>
      </c>
      <c r="D105" s="196"/>
      <c r="E105" s="197">
        <v>1.3906999730468584E-3</v>
      </c>
      <c r="F105" s="183">
        <v>3.3961380184134686E-2</v>
      </c>
      <c r="G105" s="183" t="s">
        <v>391</v>
      </c>
      <c r="H105" s="183">
        <v>4.0072377280422893E-2</v>
      </c>
      <c r="I105" s="183">
        <v>4.1999999999999997E-3</v>
      </c>
      <c r="J105" s="183">
        <v>6.8349600000000002E-3</v>
      </c>
      <c r="K105" s="183">
        <v>1.491264E-2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31.068000000000001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1.3741827499757964E-2</v>
      </c>
      <c r="F107" s="183">
        <v>0.25905163204073567</v>
      </c>
      <c r="G107" s="183" t="s">
        <v>391</v>
      </c>
      <c r="H107" s="183">
        <v>1.4125683463854182</v>
      </c>
      <c r="I107" s="183">
        <v>1.9207856999999998E-2</v>
      </c>
      <c r="J107" s="183">
        <v>0.25300275999999999</v>
      </c>
      <c r="K107" s="183">
        <v>1.2017631100000001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6325.0690000000004</v>
      </c>
      <c r="AL107" s="160" t="s">
        <v>245</v>
      </c>
    </row>
    <row r="108" spans="1:38" s="2" customFormat="1" ht="24.75" customHeight="1" thickBot="1" x14ac:dyDescent="0.3">
      <c r="A108" s="132" t="s">
        <v>243</v>
      </c>
      <c r="B108" s="120" t="s">
        <v>259</v>
      </c>
      <c r="C108" s="133" t="s">
        <v>411</v>
      </c>
      <c r="D108" s="196"/>
      <c r="E108" s="197">
        <v>7.5319967177462838E-2</v>
      </c>
      <c r="F108" s="183">
        <v>1.8605088177986253</v>
      </c>
      <c r="G108" s="183" t="s">
        <v>391</v>
      </c>
      <c r="H108" s="183">
        <v>1.6145849529891256</v>
      </c>
      <c r="I108" s="183">
        <v>3.5278522E-2</v>
      </c>
      <c r="J108" s="183">
        <v>0.28504499999999999</v>
      </c>
      <c r="K108" s="183">
        <v>0.57008999999999999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14252.25</v>
      </c>
      <c r="AL108" s="160" t="s">
        <v>245</v>
      </c>
    </row>
    <row r="109" spans="1:38" s="2" customFormat="1" ht="24.75" customHeight="1" thickBot="1" x14ac:dyDescent="0.3">
      <c r="A109" s="132" t="s">
        <v>243</v>
      </c>
      <c r="B109" s="120" t="s">
        <v>260</v>
      </c>
      <c r="C109" s="133" t="s">
        <v>412</v>
      </c>
      <c r="D109" s="196"/>
      <c r="E109" s="197">
        <v>5.556595159767275E-3</v>
      </c>
      <c r="F109" s="183">
        <v>9.8693775028401001E-2</v>
      </c>
      <c r="G109" s="183" t="s">
        <v>391</v>
      </c>
      <c r="H109" s="183">
        <v>0.15825293291805267</v>
      </c>
      <c r="I109" s="183">
        <v>7.5215799999999999E-3</v>
      </c>
      <c r="J109" s="183">
        <v>4.0183989999999996E-2</v>
      </c>
      <c r="K109" s="183">
        <v>4.0183989999999996E-2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365.30900000000003</v>
      </c>
      <c r="AL109" s="160" t="s">
        <v>245</v>
      </c>
    </row>
    <row r="110" spans="1:38" s="2" customFormat="1" ht="24.75" customHeight="1" thickBot="1" x14ac:dyDescent="0.3">
      <c r="A110" s="132" t="s">
        <v>243</v>
      </c>
      <c r="B110" s="120" t="s">
        <v>261</v>
      </c>
      <c r="C110" s="134" t="s">
        <v>413</v>
      </c>
      <c r="D110" s="196"/>
      <c r="E110" s="197">
        <v>1.4500333627592598E-3</v>
      </c>
      <c r="F110" s="183">
        <v>1.8661778184288845E-2</v>
      </c>
      <c r="G110" s="183" t="s">
        <v>391</v>
      </c>
      <c r="H110" s="183">
        <v>3.6301552491822472E-2</v>
      </c>
      <c r="I110" s="183">
        <v>8.597210000000001E-3</v>
      </c>
      <c r="J110" s="183">
        <v>4.4871860000000006E-2</v>
      </c>
      <c r="K110" s="183">
        <v>4.4871860000000006E-2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307.51900000000001</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11.666666666666666</v>
      </c>
      <c r="F112" s="183" t="s">
        <v>390</v>
      </c>
      <c r="G112" s="183" t="s">
        <v>391</v>
      </c>
      <c r="H112" s="183">
        <v>24.488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291.66666666666663</v>
      </c>
      <c r="AL112" s="160" t="s">
        <v>430</v>
      </c>
    </row>
    <row r="113" spans="1:38" s="2" customFormat="1" ht="24.75" customHeight="1" thickBot="1" x14ac:dyDescent="0.3">
      <c r="A113" s="120" t="s">
        <v>263</v>
      </c>
      <c r="B113" s="135" t="s">
        <v>266</v>
      </c>
      <c r="C113" s="136" t="s">
        <v>267</v>
      </c>
      <c r="D113" s="181"/>
      <c r="E113" s="182">
        <v>3.540508372680681</v>
      </c>
      <c r="F113" s="183">
        <v>10.546965906157538</v>
      </c>
      <c r="G113" s="183" t="s">
        <v>391</v>
      </c>
      <c r="H113" s="183">
        <v>12.921406498332788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88.512709317017027</v>
      </c>
      <c r="AL113" s="160" t="s">
        <v>385</v>
      </c>
    </row>
    <row r="114" spans="1:38" s="2" customFormat="1" ht="24.75" customHeight="1" thickBot="1" x14ac:dyDescent="0.3">
      <c r="A114" s="120" t="s">
        <v>263</v>
      </c>
      <c r="B114" s="135" t="s">
        <v>268</v>
      </c>
      <c r="C114" s="136" t="s">
        <v>415</v>
      </c>
      <c r="D114" s="181"/>
      <c r="E114" s="182">
        <v>9.1389999999999999E-2</v>
      </c>
      <c r="F114" s="183" t="s">
        <v>391</v>
      </c>
      <c r="G114" s="183" t="s">
        <v>391</v>
      </c>
      <c r="H114" s="183">
        <v>0.29701749999999999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2.2436430000000001</v>
      </c>
      <c r="AL114" s="160" t="s">
        <v>385</v>
      </c>
    </row>
    <row r="115" spans="1:38" s="2" customFormat="1" ht="24.75" customHeight="1" thickBot="1" x14ac:dyDescent="0.3">
      <c r="A115" s="120" t="s">
        <v>263</v>
      </c>
      <c r="B115" s="135" t="s">
        <v>269</v>
      </c>
      <c r="C115" s="136" t="s">
        <v>270</v>
      </c>
      <c r="D115" s="181"/>
      <c r="E115" s="182">
        <v>0.33639048360918522</v>
      </c>
      <c r="F115" s="183" t="s">
        <v>391</v>
      </c>
      <c r="G115" s="183" t="s">
        <v>391</v>
      </c>
      <c r="H115" s="183">
        <v>0.67278096721837044</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8.4097620902296324</v>
      </c>
      <c r="AL115" s="160" t="s">
        <v>385</v>
      </c>
    </row>
    <row r="116" spans="1:38" s="2" customFormat="1" ht="24.75" customHeight="1" thickBot="1" x14ac:dyDescent="0.3">
      <c r="A116" s="120" t="s">
        <v>263</v>
      </c>
      <c r="B116" s="120" t="s">
        <v>271</v>
      </c>
      <c r="C116" s="125" t="s">
        <v>416</v>
      </c>
      <c r="D116" s="181" t="s">
        <v>424</v>
      </c>
      <c r="E116" s="182">
        <v>0.7426412371341633</v>
      </c>
      <c r="F116" s="183">
        <v>4.0388134183918789E-2</v>
      </c>
      <c r="G116" s="183" t="s">
        <v>391</v>
      </c>
      <c r="H116" s="183">
        <v>2.0399446300583128</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17.650097028429084</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5.2342279396667513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0.38262665031252446</v>
      </c>
      <c r="J119" s="183">
        <v>6.8411770360680224</v>
      </c>
      <c r="K119" s="183">
        <v>6.8411770360680224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1.7228028841961947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1.0579700000000001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2.2154327999999999</v>
      </c>
      <c r="G125" s="187" t="s">
        <v>391</v>
      </c>
      <c r="H125" s="183" t="s">
        <v>390</v>
      </c>
      <c r="I125" s="183">
        <v>1.2780683354432398E-4</v>
      </c>
      <c r="J125" s="183">
        <v>8.4817262261233193E-4</v>
      </c>
      <c r="K125" s="183">
        <v>1.7931686039703641E-3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3872.934349828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8.9273264463119992E-2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371.97193526300003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0.51768536468827275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2.9536E-2</v>
      </c>
      <c r="F133" s="183">
        <v>1.1448420000000001E-3</v>
      </c>
      <c r="G133" s="183">
        <v>2.7389999999999997E-3</v>
      </c>
      <c r="H133" s="183" t="s">
        <v>391</v>
      </c>
      <c r="I133" s="183">
        <v>3.4386500000000001E-3</v>
      </c>
      <c r="J133" s="183">
        <v>5.6492500000000015E-3</v>
      </c>
      <c r="K133" s="183">
        <v>8.7590000000000046E-3</v>
      </c>
      <c r="L133" s="183" t="s">
        <v>390</v>
      </c>
      <c r="M133" s="183">
        <v>8.6960000000000023E-3</v>
      </c>
      <c r="N133" s="183">
        <v>2.7273546299999996E-3</v>
      </c>
      <c r="O133" s="183">
        <v>4.5682962999999994E-4</v>
      </c>
      <c r="P133" s="183">
        <v>0.13532328999999998</v>
      </c>
      <c r="Q133" s="183">
        <v>1.2360738100000001E-3</v>
      </c>
      <c r="R133" s="183">
        <v>1.2315327599999998E-3</v>
      </c>
      <c r="S133" s="183">
        <v>1.12890503E-3</v>
      </c>
      <c r="T133" s="183">
        <v>1.5739279300000001E-3</v>
      </c>
      <c r="U133" s="183">
        <v>1.7964393799999999E-3</v>
      </c>
      <c r="V133" s="183">
        <v>1.454225852E-2</v>
      </c>
      <c r="W133" s="183">
        <v>2.4521669999999999E-3</v>
      </c>
      <c r="X133" s="183">
        <v>1.1988372000000001E-6</v>
      </c>
      <c r="Y133" s="183">
        <v>6.5481941000000007E-7</v>
      </c>
      <c r="Z133" s="183">
        <v>5.8488724000000009E-7</v>
      </c>
      <c r="AA133" s="183">
        <v>6.3483879000000004E-7</v>
      </c>
      <c r="AB133" s="183">
        <v>3.0733826400000002E-6</v>
      </c>
      <c r="AC133" s="183">
        <v>1.3623149999999999E-2</v>
      </c>
      <c r="AD133" s="183">
        <v>3.7236609999999996E-2</v>
      </c>
      <c r="AE133" s="184"/>
      <c r="AF133" s="191" t="s">
        <v>391</v>
      </c>
      <c r="AG133" s="191" t="s">
        <v>391</v>
      </c>
      <c r="AH133" s="191">
        <v>54.580330970000006</v>
      </c>
      <c r="AI133" s="191" t="s">
        <v>391</v>
      </c>
      <c r="AJ133" s="191" t="s">
        <v>391</v>
      </c>
      <c r="AK133" s="183">
        <v>90821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0.45367601175000005</v>
      </c>
      <c r="F135" s="182">
        <v>0.17547845737500001</v>
      </c>
      <c r="G135" s="182">
        <v>1.5693195375E-2</v>
      </c>
      <c r="H135" s="182" t="s">
        <v>390</v>
      </c>
      <c r="I135" s="182">
        <v>0.59776807837500001</v>
      </c>
      <c r="J135" s="182">
        <v>0.64342101037499999</v>
      </c>
      <c r="K135" s="182">
        <v>0.66196751399999998</v>
      </c>
      <c r="L135" s="182">
        <v>0.25106259291749999</v>
      </c>
      <c r="M135" s="182">
        <v>7.965009979875</v>
      </c>
      <c r="N135" s="182">
        <v>6.9906052125000007E-2</v>
      </c>
      <c r="O135" s="182">
        <v>1.4266541250000002E-2</v>
      </c>
      <c r="P135" s="182" t="s">
        <v>390</v>
      </c>
      <c r="Q135" s="182">
        <v>5.8492819125000005E-2</v>
      </c>
      <c r="R135" s="182">
        <v>1.426654125E-3</v>
      </c>
      <c r="S135" s="182">
        <v>2.8533082500000004E-2</v>
      </c>
      <c r="T135" s="182" t="s">
        <v>390</v>
      </c>
      <c r="U135" s="182">
        <v>9.9865788750000007E-3</v>
      </c>
      <c r="V135" s="182">
        <v>2.5009246811250003</v>
      </c>
      <c r="W135" s="182">
        <v>1.426654125</v>
      </c>
      <c r="X135" s="182">
        <v>0.33241041112500003</v>
      </c>
      <c r="Y135" s="182">
        <v>0.660540859875</v>
      </c>
      <c r="Z135" s="182">
        <v>0.810339543</v>
      </c>
      <c r="AA135" s="182" t="s">
        <v>390</v>
      </c>
      <c r="AB135" s="183">
        <v>1.8032908139999999</v>
      </c>
      <c r="AC135" s="182" t="s">
        <v>390</v>
      </c>
      <c r="AD135" s="182" t="s">
        <v>391</v>
      </c>
      <c r="AE135" s="184"/>
      <c r="AF135" s="191" t="s">
        <v>391</v>
      </c>
      <c r="AG135" s="191" t="s">
        <v>391</v>
      </c>
      <c r="AH135" s="191" t="s">
        <v>391</v>
      </c>
      <c r="AI135" s="191" t="s">
        <v>391</v>
      </c>
      <c r="AJ135" s="191" t="s">
        <v>391</v>
      </c>
      <c r="AK135" s="186">
        <v>142.6654125</v>
      </c>
      <c r="AL135" s="160" t="s">
        <v>385</v>
      </c>
    </row>
    <row r="136" spans="1:38" s="2" customFormat="1" ht="24.75" customHeight="1" thickBot="1" x14ac:dyDescent="0.3">
      <c r="A136" s="120" t="s">
        <v>288</v>
      </c>
      <c r="B136" s="120" t="s">
        <v>313</v>
      </c>
      <c r="C136" s="121" t="s">
        <v>314</v>
      </c>
      <c r="D136" s="181"/>
      <c r="E136" s="182" t="s">
        <v>391</v>
      </c>
      <c r="F136" s="183">
        <v>4.9368299999999997E-3</v>
      </c>
      <c r="G136" s="182" t="s">
        <v>391</v>
      </c>
      <c r="H136" s="183">
        <v>0.117660984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2.3778299999999996E-3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1.5962E-2</v>
      </c>
      <c r="G139" s="183" t="s">
        <v>390</v>
      </c>
      <c r="H139" s="183" t="s">
        <v>390</v>
      </c>
      <c r="I139" s="183">
        <v>0.38153466999999996</v>
      </c>
      <c r="J139" s="183">
        <v>0.38153466999999996</v>
      </c>
      <c r="K139" s="183">
        <v>0.38153466999999996</v>
      </c>
      <c r="L139" s="183" t="s">
        <v>390</v>
      </c>
      <c r="M139" s="183" t="s">
        <v>390</v>
      </c>
      <c r="N139" s="183">
        <v>1.1045200000000001E-3</v>
      </c>
      <c r="O139" s="183">
        <v>2.2256200000000002E-3</v>
      </c>
      <c r="P139" s="183">
        <v>2.2256200000000002E-3</v>
      </c>
      <c r="Q139" s="183">
        <v>3.5203700000000001E-3</v>
      </c>
      <c r="R139" s="183">
        <v>3.3633000000000001E-3</v>
      </c>
      <c r="S139" s="183">
        <v>7.8370899999999997E-3</v>
      </c>
      <c r="T139" s="183" t="s">
        <v>390</v>
      </c>
      <c r="U139" s="183" t="s">
        <v>390</v>
      </c>
      <c r="V139" s="183" t="s">
        <v>390</v>
      </c>
      <c r="W139" s="183">
        <v>3.8710740000000001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244.5958308208015</v>
      </c>
      <c r="F141" s="19">
        <f t="shared" ref="F141:AD141" si="0">SUM(F14:F140)</f>
        <v>365.97339303571499</v>
      </c>
      <c r="G141" s="19">
        <f t="shared" si="0"/>
        <v>167.50780710136053</v>
      </c>
      <c r="H141" s="19">
        <f t="shared" si="0"/>
        <v>75.724320884071986</v>
      </c>
      <c r="I141" s="19">
        <f t="shared" si="0"/>
        <v>80.840626782465634</v>
      </c>
      <c r="J141" s="19">
        <f t="shared" si="0"/>
        <v>96.872254470708498</v>
      </c>
      <c r="K141" s="19">
        <f t="shared" si="0"/>
        <v>114.69354517224578</v>
      </c>
      <c r="L141" s="19">
        <f t="shared" si="0"/>
        <v>8.4588067526634649</v>
      </c>
      <c r="M141" s="19">
        <f t="shared" si="0"/>
        <v>1251.1017096569317</v>
      </c>
      <c r="N141" s="19">
        <f t="shared" si="0"/>
        <v>26.789376944851465</v>
      </c>
      <c r="O141" s="19">
        <f t="shared" si="0"/>
        <v>1.4413896413709693</v>
      </c>
      <c r="P141" s="19">
        <f t="shared" si="0"/>
        <v>3.0824902453852991</v>
      </c>
      <c r="Q141" s="19">
        <f t="shared" si="0"/>
        <v>1.6426905170474817</v>
      </c>
      <c r="R141" s="19">
        <f>SUM(R14:R140)</f>
        <v>12.246774448919803</v>
      </c>
      <c r="S141" s="19">
        <f t="shared" si="0"/>
        <v>63.768152413748808</v>
      </c>
      <c r="T141" s="19">
        <f t="shared" si="0"/>
        <v>7.3335370519304997</v>
      </c>
      <c r="U141" s="19">
        <f t="shared" si="0"/>
        <v>25.480328495621649</v>
      </c>
      <c r="V141" s="19">
        <f t="shared" si="0"/>
        <v>64.966354186238803</v>
      </c>
      <c r="W141" s="19">
        <f t="shared" si="0"/>
        <v>36.175568538496535</v>
      </c>
      <c r="X141" s="19">
        <f t="shared" si="0"/>
        <v>18.88626066924726</v>
      </c>
      <c r="Y141" s="19">
        <f t="shared" si="0"/>
        <v>14.070243304764269</v>
      </c>
      <c r="Z141" s="19">
        <f t="shared" si="0"/>
        <v>8.3795787375618609</v>
      </c>
      <c r="AA141" s="19">
        <f t="shared" si="0"/>
        <v>9.7113816171605194</v>
      </c>
      <c r="AB141" s="19">
        <f t="shared" si="0"/>
        <v>51.088456330509395</v>
      </c>
      <c r="AC141" s="19">
        <f t="shared" si="0"/>
        <v>18.424277627930088</v>
      </c>
      <c r="AD141" s="19">
        <f t="shared" si="0"/>
        <v>1.7344939140477844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244.5958308208015</v>
      </c>
      <c r="F152" s="13">
        <f t="shared" ref="F152:AD152" si="1">SUM(F$141, F$151, IF(AND(ISNUMBER(SEARCH($B$4,"AT|BE|CH|GB|IE|LT|LU|NL")),SUM(F$143:F$149)&gt;0),SUM(F$143:F$149)-SUM(F$27:F$33),0))</f>
        <v>365.97339303571499</v>
      </c>
      <c r="G152" s="13">
        <f t="shared" si="1"/>
        <v>167.50780710136053</v>
      </c>
      <c r="H152" s="13">
        <f t="shared" si="1"/>
        <v>75.724320884071986</v>
      </c>
      <c r="I152" s="13">
        <f t="shared" si="1"/>
        <v>80.840626782465634</v>
      </c>
      <c r="J152" s="13">
        <f t="shared" si="1"/>
        <v>96.872254470708498</v>
      </c>
      <c r="K152" s="13">
        <f t="shared" si="1"/>
        <v>114.69354517224578</v>
      </c>
      <c r="L152" s="13">
        <f t="shared" si="1"/>
        <v>8.4588067526634649</v>
      </c>
      <c r="M152" s="13">
        <f t="shared" si="1"/>
        <v>1251.1017096569317</v>
      </c>
      <c r="N152" s="13">
        <f t="shared" si="1"/>
        <v>26.789376944851465</v>
      </c>
      <c r="O152" s="13">
        <f t="shared" si="1"/>
        <v>1.4413896413709693</v>
      </c>
      <c r="P152" s="13">
        <f t="shared" si="1"/>
        <v>3.0824902453852991</v>
      </c>
      <c r="Q152" s="13">
        <f t="shared" si="1"/>
        <v>1.6426905170474817</v>
      </c>
      <c r="R152" s="13">
        <f t="shared" si="1"/>
        <v>12.246774448919803</v>
      </c>
      <c r="S152" s="13">
        <f t="shared" si="1"/>
        <v>63.768152413748808</v>
      </c>
      <c r="T152" s="13">
        <f t="shared" si="1"/>
        <v>7.3335370519304997</v>
      </c>
      <c r="U152" s="13">
        <f t="shared" si="1"/>
        <v>25.480328495621649</v>
      </c>
      <c r="V152" s="13">
        <f t="shared" si="1"/>
        <v>64.966354186238803</v>
      </c>
      <c r="W152" s="13">
        <f t="shared" si="1"/>
        <v>36.175568538496535</v>
      </c>
      <c r="X152" s="13">
        <f t="shared" si="1"/>
        <v>18.88626066924726</v>
      </c>
      <c r="Y152" s="13">
        <f t="shared" si="1"/>
        <v>14.070243304764269</v>
      </c>
      <c r="Z152" s="13">
        <f t="shared" si="1"/>
        <v>8.3795787375618609</v>
      </c>
      <c r="AA152" s="13">
        <f t="shared" si="1"/>
        <v>9.7113816171605194</v>
      </c>
      <c r="AB152" s="13">
        <f t="shared" si="1"/>
        <v>51.088456330509395</v>
      </c>
      <c r="AC152" s="13">
        <f t="shared" si="1"/>
        <v>18.424277627930088</v>
      </c>
      <c r="AD152" s="13">
        <f t="shared" si="1"/>
        <v>1.7344939140477844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244.5958308208015</v>
      </c>
      <c r="F154" s="13">
        <f>SUM(F$141, F$153, -1 * IF(OR($B$6=2005,$B$6&gt;=2020),SUM(F$99:F$122),0), IF(AND(ISNUMBER(SEARCH($B$4,"AT|BE|CH|GB|IE|LT|LU|NL")),SUM(F$143:F$149)&gt;0),SUM(F$143:F$149)-SUM(F$27:F$33),0))</f>
        <v>365.97339303571499</v>
      </c>
      <c r="G154" s="13">
        <f>SUM(G$141, G$153, IF(AND(ISNUMBER(SEARCH($B$4,"AT|BE|CH|GB|IE|LT|LU|NL")),SUM(G$143:G$149)&gt;0),SUM(G$143:G$149)-SUM(G$27:G$33),0))</f>
        <v>167.50780710136053</v>
      </c>
      <c r="H154" s="13">
        <f>SUM(H$141, H$153, IF(AND(ISNUMBER(SEARCH($B$4,"AT|BE|CH|GB|IE|LT|LU|NL")),SUM(H$143:H$149)&gt;0),SUM(H$143:H$149)-SUM(H$27:H$33),0))</f>
        <v>75.724320884071986</v>
      </c>
      <c r="I154" s="13">
        <f t="shared" ref="I154:AD154" si="2">SUM(I$141, I$153, IF(AND(ISNUMBER(SEARCH($B$4,"AT|BE|CH|GB|IE|LT|LU|NL")),SUM(I$143:I$149)&gt;0),SUM(I$143:I$149)-SUM(I$27:I$33),0))</f>
        <v>80.840626782465634</v>
      </c>
      <c r="J154" s="13">
        <f t="shared" si="2"/>
        <v>96.872254470708498</v>
      </c>
      <c r="K154" s="13">
        <f t="shared" si="2"/>
        <v>114.69354517224578</v>
      </c>
      <c r="L154" s="13">
        <f t="shared" si="2"/>
        <v>8.4588067526634649</v>
      </c>
      <c r="M154" s="13">
        <f t="shared" si="2"/>
        <v>1251.1017096569317</v>
      </c>
      <c r="N154" s="13">
        <f t="shared" si="2"/>
        <v>26.789376944851465</v>
      </c>
      <c r="O154" s="13">
        <f t="shared" si="2"/>
        <v>1.4413896413709693</v>
      </c>
      <c r="P154" s="13">
        <f t="shared" si="2"/>
        <v>3.0824902453852991</v>
      </c>
      <c r="Q154" s="13">
        <f t="shared" si="2"/>
        <v>1.6426905170474817</v>
      </c>
      <c r="R154" s="13">
        <f t="shared" si="2"/>
        <v>12.246774448919803</v>
      </c>
      <c r="S154" s="13">
        <f t="shared" si="2"/>
        <v>63.768152413748808</v>
      </c>
      <c r="T154" s="13">
        <f t="shared" si="2"/>
        <v>7.3335370519304997</v>
      </c>
      <c r="U154" s="13">
        <f t="shared" si="2"/>
        <v>25.480328495621649</v>
      </c>
      <c r="V154" s="13">
        <f t="shared" si="2"/>
        <v>64.966354186238803</v>
      </c>
      <c r="W154" s="13">
        <f t="shared" si="2"/>
        <v>36.175568538496535</v>
      </c>
      <c r="X154" s="13">
        <f t="shared" si="2"/>
        <v>18.88626066924726</v>
      </c>
      <c r="Y154" s="13">
        <f t="shared" si="2"/>
        <v>14.070243304764269</v>
      </c>
      <c r="Z154" s="13">
        <f t="shared" si="2"/>
        <v>8.3795787375618609</v>
      </c>
      <c r="AA154" s="13">
        <f t="shared" si="2"/>
        <v>9.7113816171605194</v>
      </c>
      <c r="AB154" s="13">
        <f t="shared" si="2"/>
        <v>51.088456330509395</v>
      </c>
      <c r="AC154" s="13">
        <f t="shared" si="2"/>
        <v>18.424277627930088</v>
      </c>
      <c r="AD154" s="13">
        <f t="shared" si="2"/>
        <v>1.7344939140477844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3.139352403135423</v>
      </c>
      <c r="F157" s="22">
        <v>0.41423820091164504</v>
      </c>
      <c r="G157" s="22">
        <v>5.2105434076936484E-2</v>
      </c>
      <c r="H157" s="22" t="s">
        <v>390</v>
      </c>
      <c r="I157" s="22">
        <v>5.2105434076936484E-2</v>
      </c>
      <c r="J157" s="22">
        <v>5.2105434076936484E-2</v>
      </c>
      <c r="K157" s="22">
        <v>5.2105434076936484E-2</v>
      </c>
      <c r="L157" s="22">
        <v>2.501060835692951E-2</v>
      </c>
      <c r="M157" s="22">
        <v>0.57837031825399488</v>
      </c>
      <c r="N157" s="22" t="s">
        <v>390</v>
      </c>
      <c r="O157" s="22">
        <v>2.2665863823467364E-3</v>
      </c>
      <c r="P157" s="22">
        <v>1.3807940030388165E-3</v>
      </c>
      <c r="Q157" s="22">
        <v>2.6052717038468237E-5</v>
      </c>
      <c r="R157" s="22">
        <v>7.8158151115404716E-3</v>
      </c>
      <c r="S157" s="22">
        <v>5.5231760121552658E-3</v>
      </c>
      <c r="T157" s="22">
        <v>2.2926390993852049E-3</v>
      </c>
      <c r="U157" s="22">
        <v>2.6052717038468237E-5</v>
      </c>
      <c r="V157" s="22">
        <v>0.45279622212857801</v>
      </c>
      <c r="W157" s="22" t="s">
        <v>390</v>
      </c>
      <c r="X157" s="22" t="s">
        <v>390</v>
      </c>
      <c r="Y157" s="22" t="s">
        <v>390</v>
      </c>
      <c r="Z157" s="22" t="s">
        <v>390</v>
      </c>
      <c r="AA157" s="22" t="s">
        <v>390</v>
      </c>
      <c r="AB157" s="22" t="s">
        <v>390</v>
      </c>
      <c r="AC157" s="22" t="s">
        <v>391</v>
      </c>
      <c r="AD157" s="22" t="s">
        <v>391</v>
      </c>
      <c r="AE157" s="59"/>
      <c r="AF157" s="22">
        <v>11280.826477656747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2.4780346864576881E-2</v>
      </c>
      <c r="F158" s="22">
        <v>2.4083549088354958E-2</v>
      </c>
      <c r="G158" s="22">
        <v>1.0256592306351671E-4</v>
      </c>
      <c r="H158" s="22" t="s">
        <v>390</v>
      </c>
      <c r="I158" s="22">
        <v>8.4565923063516709E-5</v>
      </c>
      <c r="J158" s="22">
        <v>8.4565923063516709E-5</v>
      </c>
      <c r="K158" s="22">
        <v>8.4565923063516709E-5</v>
      </c>
      <c r="L158" s="22">
        <v>1.2684888459527507E-5</v>
      </c>
      <c r="M158" s="22">
        <v>0.11470543174600503</v>
      </c>
      <c r="N158" s="22">
        <v>1.3024236665689537</v>
      </c>
      <c r="O158" s="22">
        <v>1.3398617653262977E-5</v>
      </c>
      <c r="P158" s="22">
        <v>1.0070996961183191E-5</v>
      </c>
      <c r="Q158" s="22">
        <v>3.1228296153175837E-7</v>
      </c>
      <c r="R158" s="22">
        <v>2.7084888459527506E-5</v>
      </c>
      <c r="S158" s="22">
        <v>4.6763987844732778E-5</v>
      </c>
      <c r="T158" s="22">
        <v>1.5420900614794735E-5</v>
      </c>
      <c r="U158" s="22">
        <v>2.2228296153175839E-7</v>
      </c>
      <c r="V158" s="22">
        <v>2.6815778714219603E-3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57.71952234325137</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6.4030000000000004E-2</v>
      </c>
      <c r="F163" s="24">
        <v>0.16850000000000001</v>
      </c>
      <c r="G163" s="24">
        <v>1.2806000000000001E-2</v>
      </c>
      <c r="H163" s="24">
        <v>1.4491E-2</v>
      </c>
      <c r="I163" s="24" t="s">
        <v>390</v>
      </c>
      <c r="J163" s="24" t="s">
        <v>390</v>
      </c>
      <c r="K163" s="24" t="s">
        <v>390</v>
      </c>
      <c r="L163" s="24" t="s">
        <v>390</v>
      </c>
      <c r="M163" s="24">
        <v>1.8198000000000001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337</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6"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6"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6"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6"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6"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6" s="2" customFormat="1" x14ac:dyDescent="0.25">
      <c r="A6" s="32" t="s">
        <v>4</v>
      </c>
      <c r="B6" s="20">
        <v>2012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6"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6"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6"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6" s="4" customFormat="1" ht="37.5" customHeight="1" thickBot="1" x14ac:dyDescent="0.3">
      <c r="A10" s="167" t="str">
        <f>B4&amp;": "&amp;B5&amp;": "&amp;B6</f>
        <v>CZ: 45365: 2012</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6"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6"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6"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6" s="1" customFormat="1" ht="24.75" customHeight="1" thickBot="1" x14ac:dyDescent="0.3">
      <c r="A14" s="120" t="s">
        <v>50</v>
      </c>
      <c r="B14" s="120" t="s">
        <v>51</v>
      </c>
      <c r="C14" s="121" t="s">
        <v>52</v>
      </c>
      <c r="D14" s="181"/>
      <c r="E14" s="182">
        <v>67.958553660000035</v>
      </c>
      <c r="F14" s="183">
        <v>5.1485513100000055</v>
      </c>
      <c r="G14" s="183">
        <v>94.489953707000097</v>
      </c>
      <c r="H14" s="183">
        <v>3.5158115259999997E-2</v>
      </c>
      <c r="I14" s="183">
        <v>1.9903264500000002</v>
      </c>
      <c r="J14" s="183">
        <v>2.8438870700000018</v>
      </c>
      <c r="K14" s="183">
        <v>3.4204524480000007</v>
      </c>
      <c r="L14" s="183">
        <v>1.9851443449583617E-2</v>
      </c>
      <c r="M14" s="183">
        <v>8.4246543140000103</v>
      </c>
      <c r="N14" s="183">
        <v>1.7627860016176482</v>
      </c>
      <c r="O14" s="183">
        <v>0.14212294142858251</v>
      </c>
      <c r="P14" s="183">
        <v>1.2124044914622678</v>
      </c>
      <c r="Q14" s="183">
        <v>0.38243159821362738</v>
      </c>
      <c r="R14" s="183">
        <v>4.1749587915412043</v>
      </c>
      <c r="S14" s="183">
        <v>1.1317851500601557</v>
      </c>
      <c r="T14" s="183">
        <v>2.491644134634023</v>
      </c>
      <c r="U14" s="183">
        <v>20.39401342651454</v>
      </c>
      <c r="V14" s="183">
        <v>5.4150271662939895</v>
      </c>
      <c r="W14" s="183">
        <v>1.285693387565167</v>
      </c>
      <c r="X14" s="183">
        <v>3.1299207540875992E-3</v>
      </c>
      <c r="Y14" s="183">
        <v>6.8471841801550221E-3</v>
      </c>
      <c r="Z14" s="183">
        <v>5.2885122991521991E-3</v>
      </c>
      <c r="AA14" s="183">
        <v>2.9840839245089449E-3</v>
      </c>
      <c r="AB14" s="183">
        <v>1.824970115790376E-2</v>
      </c>
      <c r="AC14" s="183">
        <v>3.4235789898934659</v>
      </c>
      <c r="AD14" s="183">
        <v>0.69445151201860145</v>
      </c>
      <c r="AE14" s="184"/>
      <c r="AF14" s="183">
        <v>1712.740036033</v>
      </c>
      <c r="AG14" s="183">
        <v>487270.80654160288</v>
      </c>
      <c r="AH14" s="183">
        <v>31953.044317906286</v>
      </c>
      <c r="AI14" s="183">
        <v>10706.764481032</v>
      </c>
      <c r="AJ14" s="183">
        <v>7245.8583067240006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1" customFormat="1" ht="24.75" customHeight="1" thickBot="1" x14ac:dyDescent="0.3">
      <c r="A15" s="120" t="s">
        <v>53</v>
      </c>
      <c r="B15" s="120" t="s">
        <v>54</v>
      </c>
      <c r="C15" s="121" t="s">
        <v>55</v>
      </c>
      <c r="D15" s="181"/>
      <c r="E15" s="182">
        <v>0.34670100000000015</v>
      </c>
      <c r="F15" s="183">
        <v>7.341574E-3</v>
      </c>
      <c r="G15" s="183">
        <v>0.11303231799999999</v>
      </c>
      <c r="H15" s="183" t="s">
        <v>390</v>
      </c>
      <c r="I15" s="183">
        <v>7.4897600000000024E-3</v>
      </c>
      <c r="J15" s="183">
        <v>7.581140000000001E-3</v>
      </c>
      <c r="K15" s="183">
        <v>8.0801660000000015E-3</v>
      </c>
      <c r="L15" s="183">
        <v>2.3462993479165406E-4</v>
      </c>
      <c r="M15" s="183">
        <v>4.6461999999999996E-2</v>
      </c>
      <c r="N15" s="183">
        <v>1.0895398042896451E-2</v>
      </c>
      <c r="O15" s="183">
        <v>4.2924696265624306E-3</v>
      </c>
      <c r="P15" s="183">
        <v>1.0216459466492497E-3</v>
      </c>
      <c r="Q15" s="183">
        <v>2.8757662511375674E-3</v>
      </c>
      <c r="R15" s="183">
        <v>1.6384226609963165E-2</v>
      </c>
      <c r="S15" s="183">
        <v>1.3481665214755212E-2</v>
      </c>
      <c r="T15" s="183">
        <v>3.7776520097607728E-2</v>
      </c>
      <c r="U15" s="183">
        <v>2.6726482034627073E-3</v>
      </c>
      <c r="V15" s="183">
        <v>0.15659129281326961</v>
      </c>
      <c r="W15" s="183">
        <v>2.5824644171002983E-3</v>
      </c>
      <c r="X15" s="183">
        <v>6.9444920715470189E-6</v>
      </c>
      <c r="Y15" s="183">
        <v>1.1686722934770202E-5</v>
      </c>
      <c r="Z15" s="183">
        <v>8.1121777378655186E-6</v>
      </c>
      <c r="AA15" s="183">
        <v>8.2746676429967188E-6</v>
      </c>
      <c r="AB15" s="183">
        <v>3.5018060387179445E-5</v>
      </c>
      <c r="AC15" s="183">
        <v>3.2474333459596789E-5</v>
      </c>
      <c r="AD15" s="183">
        <v>2.1529634724561244E-4</v>
      </c>
      <c r="AE15" s="184"/>
      <c r="AF15" s="183">
        <v>72.556189200000006</v>
      </c>
      <c r="AG15" s="186">
        <v>3347.3236080000001</v>
      </c>
      <c r="AH15" s="183">
        <v>11197.318192493849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1" customFormat="1" ht="24.75" customHeight="1" thickBot="1" x14ac:dyDescent="0.3">
      <c r="A16" s="120" t="s">
        <v>53</v>
      </c>
      <c r="B16" s="120" t="s">
        <v>56</v>
      </c>
      <c r="C16" s="121" t="s">
        <v>57</v>
      </c>
      <c r="D16" s="181"/>
      <c r="E16" s="182">
        <v>4.5380070000000003</v>
      </c>
      <c r="F16" s="183">
        <v>0.47235555200000007</v>
      </c>
      <c r="G16" s="183">
        <v>3.8323260000000001</v>
      </c>
      <c r="H16" s="183">
        <v>1.11E-4</v>
      </c>
      <c r="I16" s="183">
        <v>0.11594410000000002</v>
      </c>
      <c r="J16" s="183">
        <v>0.17573422</v>
      </c>
      <c r="K16" s="183">
        <v>0.22270599999999996</v>
      </c>
      <c r="L16" s="183">
        <v>1.883060461091869E-4</v>
      </c>
      <c r="M16" s="183">
        <v>1.407491</v>
      </c>
      <c r="N16" s="183">
        <v>0.11153407539950046</v>
      </c>
      <c r="O16" s="183">
        <v>8.1329023408324101E-3</v>
      </c>
      <c r="P16" s="183">
        <v>8.2604951597649301E-2</v>
      </c>
      <c r="Q16" s="183">
        <v>2.3488279321235962E-2</v>
      </c>
      <c r="R16" s="183">
        <v>0.24812619649907738</v>
      </c>
      <c r="S16" s="183">
        <v>2.8017253778447736E-2</v>
      </c>
      <c r="T16" s="183">
        <v>0.12992354166768902</v>
      </c>
      <c r="U16" s="183">
        <v>1.2255559703027539</v>
      </c>
      <c r="V16" s="183">
        <v>0.25269777022462642</v>
      </c>
      <c r="W16" s="183">
        <v>6.1888823548766507E-2</v>
      </c>
      <c r="X16" s="183">
        <v>2.8874249278198757E-2</v>
      </c>
      <c r="Y16" s="183">
        <v>2.1804867052981364E-3</v>
      </c>
      <c r="Z16" s="183">
        <v>1.9944381232981363E-3</v>
      </c>
      <c r="AA16" s="183">
        <v>1.9944381232981363E-3</v>
      </c>
      <c r="AB16" s="183">
        <v>3.5043612230093169E-2</v>
      </c>
      <c r="AC16" s="183">
        <v>0.18245091050705292</v>
      </c>
      <c r="AD16" s="183">
        <v>1.5389675153435442E-2</v>
      </c>
      <c r="AE16" s="184"/>
      <c r="AF16" s="183">
        <v>149.26633600000002</v>
      </c>
      <c r="AG16" s="186">
        <v>27223.253334000001</v>
      </c>
      <c r="AH16" s="183">
        <v>35903.795039636003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38" s="2" customFormat="1" ht="24.75" customHeight="1" thickBot="1" x14ac:dyDescent="0.3">
      <c r="A17" s="120" t="s">
        <v>53</v>
      </c>
      <c r="B17" s="120" t="s">
        <v>58</v>
      </c>
      <c r="C17" s="121" t="s">
        <v>59</v>
      </c>
      <c r="D17" s="181"/>
      <c r="E17" s="182">
        <v>3.018991047000001</v>
      </c>
      <c r="F17" s="183">
        <v>4.2710254000000038E-2</v>
      </c>
      <c r="G17" s="183">
        <v>4.7681965069999999</v>
      </c>
      <c r="H17" s="183">
        <v>2.5929999999999998E-3</v>
      </c>
      <c r="I17" s="183">
        <v>0.24260699099999991</v>
      </c>
      <c r="J17" s="183">
        <v>0.35116201099999989</v>
      </c>
      <c r="K17" s="183">
        <v>0.41279008700000008</v>
      </c>
      <c r="L17" s="183">
        <v>1.3442937251448264E-3</v>
      </c>
      <c r="M17" s="183">
        <v>85.77389785299998</v>
      </c>
      <c r="N17" s="183">
        <v>5.1311301639958344</v>
      </c>
      <c r="O17" s="183">
        <v>0.11914839555570361</v>
      </c>
      <c r="P17" s="183">
        <v>0.19822647494548476</v>
      </c>
      <c r="Q17" s="183">
        <v>4.1806901641069108E-2</v>
      </c>
      <c r="R17" s="183">
        <v>0.50207029807047387</v>
      </c>
      <c r="S17" s="183">
        <v>1.9779020174738062</v>
      </c>
      <c r="T17" s="183">
        <v>1.7083748485633564E-2</v>
      </c>
      <c r="U17" s="183">
        <v>0.14905318320773869</v>
      </c>
      <c r="V17" s="183">
        <v>7.241299714575443</v>
      </c>
      <c r="W17" s="183">
        <v>19.798597454036639</v>
      </c>
      <c r="X17" s="183">
        <v>5.8022527806745232E-3</v>
      </c>
      <c r="Y17" s="183">
        <v>5.6537509215993403E-2</v>
      </c>
      <c r="Z17" s="183">
        <v>1.6987528615440162E-2</v>
      </c>
      <c r="AA17" s="183">
        <v>1.8460743326261301E-2</v>
      </c>
      <c r="AB17" s="183">
        <v>9.7788033938369393E-2</v>
      </c>
      <c r="AC17" s="183">
        <v>0.16174992465730328</v>
      </c>
      <c r="AD17" s="183">
        <v>0.3941535524983103</v>
      </c>
      <c r="AE17" s="184"/>
      <c r="AF17" s="183">
        <v>7.3975</v>
      </c>
      <c r="AG17" s="186">
        <v>11352.836053199999</v>
      </c>
      <c r="AH17" s="183">
        <v>43075.469054543995</v>
      </c>
      <c r="AI17" s="186">
        <v>47.577940000000005</v>
      </c>
      <c r="AJ17" s="186" t="s">
        <v>391</v>
      </c>
      <c r="AK17" s="185" t="s">
        <v>391</v>
      </c>
      <c r="AL17" s="160" t="s">
        <v>49</v>
      </c>
    </row>
    <row r="18" spans="1:38" s="2" customFormat="1" ht="24.75" customHeight="1" thickBot="1" x14ac:dyDescent="0.3">
      <c r="A18" s="120" t="s">
        <v>53</v>
      </c>
      <c r="B18" s="120" t="s">
        <v>60</v>
      </c>
      <c r="C18" s="121" t="s">
        <v>61</v>
      </c>
      <c r="D18" s="181"/>
      <c r="E18" s="182">
        <v>2.5660920000000014E-2</v>
      </c>
      <c r="F18" s="182">
        <v>6.666910000000004E-4</v>
      </c>
      <c r="G18" s="182">
        <v>2.0740500000000005E-4</v>
      </c>
      <c r="H18" s="182" t="s">
        <v>391</v>
      </c>
      <c r="I18" s="182">
        <v>7.184740000000003E-4</v>
      </c>
      <c r="J18" s="182">
        <v>9.6447300000000009E-4</v>
      </c>
      <c r="K18" s="182">
        <v>1.5045330000000002E-3</v>
      </c>
      <c r="L18" s="182">
        <v>1.7812599999999972E-5</v>
      </c>
      <c r="M18" s="182">
        <v>3.7326007999999994E-2</v>
      </c>
      <c r="N18" s="182">
        <v>6.8581403296199992E-7</v>
      </c>
      <c r="O18" s="182">
        <v>1.1430233882699999E-7</v>
      </c>
      <c r="P18" s="182">
        <v>4.5720935530799993E-5</v>
      </c>
      <c r="Q18" s="182">
        <v>5.4865122636959999E-5</v>
      </c>
      <c r="R18" s="182">
        <v>3.4747911003408015E-7</v>
      </c>
      <c r="S18" s="182">
        <v>3.4747911003408E-8</v>
      </c>
      <c r="T18" s="182">
        <v>2.3317677120707993E-7</v>
      </c>
      <c r="U18" s="182">
        <v>5.0293029083879981E-6</v>
      </c>
      <c r="V18" s="182">
        <v>6.8581403296199992E-7</v>
      </c>
      <c r="W18" s="182">
        <v>2.2860467765399982E-4</v>
      </c>
      <c r="X18" s="182">
        <v>2.5603723897247995E-7</v>
      </c>
      <c r="Y18" s="182">
        <v>3.8405585845871998E-7</v>
      </c>
      <c r="Z18" s="182">
        <v>3.8405585845871998E-7</v>
      </c>
      <c r="AA18" s="182">
        <v>3.8405585845871998E-7</v>
      </c>
      <c r="AB18" s="183">
        <v>1.4082048143486403E-6</v>
      </c>
      <c r="AC18" s="182">
        <v>1.3716280659239998E-6</v>
      </c>
      <c r="AD18" s="182">
        <v>2.7299999999999999E-10</v>
      </c>
      <c r="AE18" s="184"/>
      <c r="AF18" s="186">
        <v>7.0716294</v>
      </c>
      <c r="AG18" s="186">
        <v>150.05168542000001</v>
      </c>
      <c r="AH18" s="186">
        <v>2500.7619752129995</v>
      </c>
      <c r="AI18" s="186" t="s">
        <v>391</v>
      </c>
      <c r="AJ18" s="186" t="s">
        <v>391</v>
      </c>
      <c r="AK18" s="185" t="s">
        <v>391</v>
      </c>
      <c r="AL18" s="160" t="s">
        <v>49</v>
      </c>
    </row>
    <row r="19" spans="1:38" s="2" customFormat="1" ht="24.75" customHeight="1" thickBot="1" x14ac:dyDescent="0.3">
      <c r="A19" s="120" t="s">
        <v>53</v>
      </c>
      <c r="B19" s="120" t="s">
        <v>62</v>
      </c>
      <c r="C19" s="121" t="s">
        <v>63</v>
      </c>
      <c r="D19" s="181"/>
      <c r="E19" s="182">
        <v>7.3297107510000092</v>
      </c>
      <c r="F19" s="183">
        <v>0.40034336000000004</v>
      </c>
      <c r="G19" s="183">
        <v>11.847518509000013</v>
      </c>
      <c r="H19" s="183">
        <v>5.1196057999999996E-2</v>
      </c>
      <c r="I19" s="183">
        <v>0.13780769400000012</v>
      </c>
      <c r="J19" s="183">
        <v>0.20375487400000025</v>
      </c>
      <c r="K19" s="183">
        <v>0.26226207800000023</v>
      </c>
      <c r="L19" s="183">
        <v>3.3572163548111099E-3</v>
      </c>
      <c r="M19" s="183">
        <v>1.5832038719999988</v>
      </c>
      <c r="N19" s="183">
        <v>6.0853503456013855E-2</v>
      </c>
      <c r="O19" s="183">
        <v>7.7332285930300461E-3</v>
      </c>
      <c r="P19" s="183">
        <v>5.17794452648681E-2</v>
      </c>
      <c r="Q19" s="183">
        <v>3.5031915093010062E-2</v>
      </c>
      <c r="R19" s="183">
        <v>0.22082950626479725</v>
      </c>
      <c r="S19" s="183">
        <v>6.9340215435465091E-2</v>
      </c>
      <c r="T19" s="183">
        <v>1.1123915637228348</v>
      </c>
      <c r="U19" s="183">
        <v>1.0526045709621004</v>
      </c>
      <c r="V19" s="183">
        <v>0.56958312806432843</v>
      </c>
      <c r="W19" s="183">
        <v>0.15175753222463487</v>
      </c>
      <c r="X19" s="183">
        <v>1.9312071593870691E-4</v>
      </c>
      <c r="Y19" s="183">
        <v>3.3155170477160373E-4</v>
      </c>
      <c r="Z19" s="183">
        <v>1.528602325082837E-4</v>
      </c>
      <c r="AA19" s="183">
        <v>1.4333966600435093E-4</v>
      </c>
      <c r="AB19" s="183">
        <v>8.2087231922294435E-4</v>
      </c>
      <c r="AC19" s="183">
        <v>0.16753304872012706</v>
      </c>
      <c r="AD19" s="183">
        <v>3.4900124642162328E-2</v>
      </c>
      <c r="AE19" s="184"/>
      <c r="AF19" s="183">
        <v>3490.316427071999</v>
      </c>
      <c r="AG19" s="186">
        <v>24993.231634</v>
      </c>
      <c r="AH19" s="183">
        <v>37604.254706739994</v>
      </c>
      <c r="AI19" s="183">
        <v>207.23862099999999</v>
      </c>
      <c r="AJ19" s="186" t="s">
        <v>391</v>
      </c>
      <c r="AK19" s="185" t="s">
        <v>391</v>
      </c>
      <c r="AL19" s="160" t="s">
        <v>49</v>
      </c>
    </row>
    <row r="20" spans="1:38" s="2" customFormat="1" ht="24.75" customHeight="1" thickBot="1" x14ac:dyDescent="0.3">
      <c r="A20" s="120" t="s">
        <v>53</v>
      </c>
      <c r="B20" s="120" t="s">
        <v>64</v>
      </c>
      <c r="C20" s="121" t="s">
        <v>65</v>
      </c>
      <c r="D20" s="181"/>
      <c r="E20" s="182">
        <v>2.2954855269999994</v>
      </c>
      <c r="F20" s="183">
        <v>0.17274011400000006</v>
      </c>
      <c r="G20" s="183">
        <v>1.3121933689999989</v>
      </c>
      <c r="H20" s="183" t="s">
        <v>390</v>
      </c>
      <c r="I20" s="183">
        <v>7.9956606E-2</v>
      </c>
      <c r="J20" s="183">
        <v>0.12133519500000002</v>
      </c>
      <c r="K20" s="183">
        <v>0.14285456600000004</v>
      </c>
      <c r="L20" s="183">
        <v>8.5421884233471263E-4</v>
      </c>
      <c r="M20" s="183">
        <v>2.0453164379999995</v>
      </c>
      <c r="N20" s="183">
        <v>1.4113912144010395E-2</v>
      </c>
      <c r="O20" s="183">
        <v>2.3607269646866921E-3</v>
      </c>
      <c r="P20" s="183">
        <v>1.7322252286710534E-2</v>
      </c>
      <c r="Q20" s="183">
        <v>6.794444755717095E-3</v>
      </c>
      <c r="R20" s="183">
        <v>3.6034861200216921E-2</v>
      </c>
      <c r="S20" s="183">
        <v>1.4962947761886485E-2</v>
      </c>
      <c r="T20" s="183">
        <v>7.9060413180657207E-2</v>
      </c>
      <c r="U20" s="183">
        <v>0.15588357878185297</v>
      </c>
      <c r="V20" s="183">
        <v>6.7906185865225469E-2</v>
      </c>
      <c r="W20" s="183">
        <v>5.5206421038579395E-2</v>
      </c>
      <c r="X20" s="183">
        <v>1.5760983160255051E-4</v>
      </c>
      <c r="Y20" s="183">
        <v>4.2376731834265201E-4</v>
      </c>
      <c r="Z20" s="183">
        <v>2.0145215695360427E-4</v>
      </c>
      <c r="AA20" s="183">
        <v>1.1462315863203079E-4</v>
      </c>
      <c r="AB20" s="183">
        <v>8.9745246553083759E-4</v>
      </c>
      <c r="AC20" s="183">
        <v>3.7863919635552287E-2</v>
      </c>
      <c r="AD20" s="183">
        <v>1.0289211667430362E-2</v>
      </c>
      <c r="AE20" s="184"/>
      <c r="AF20" s="183">
        <v>243.22691185999997</v>
      </c>
      <c r="AG20" s="186">
        <v>3835.5803441600005</v>
      </c>
      <c r="AH20" s="183">
        <v>4412.7833153620022</v>
      </c>
      <c r="AI20" s="183">
        <v>15318.101584090002</v>
      </c>
      <c r="AJ20" s="186" t="s">
        <v>391</v>
      </c>
      <c r="AK20" s="185" t="s">
        <v>391</v>
      </c>
      <c r="AL20" s="160" t="s">
        <v>49</v>
      </c>
    </row>
    <row r="21" spans="1:38" s="2" customFormat="1" ht="24.75" customHeight="1" thickBot="1" x14ac:dyDescent="0.3">
      <c r="A21" s="120" t="s">
        <v>53</v>
      </c>
      <c r="B21" s="120" t="s">
        <v>66</v>
      </c>
      <c r="C21" s="121" t="s">
        <v>67</v>
      </c>
      <c r="D21" s="181"/>
      <c r="E21" s="182">
        <v>0.85100875499999706</v>
      </c>
      <c r="F21" s="183">
        <v>0.10776339600000065</v>
      </c>
      <c r="G21" s="183">
        <v>1.4930019579999831</v>
      </c>
      <c r="H21" s="183">
        <v>2.8468682305599993E-3</v>
      </c>
      <c r="I21" s="183">
        <v>5.2925296999999649E-2</v>
      </c>
      <c r="J21" s="183">
        <v>7.837746699999977E-2</v>
      </c>
      <c r="K21" s="183">
        <v>0.10466308599999979</v>
      </c>
      <c r="L21" s="183">
        <v>2.0267464359985353E-3</v>
      </c>
      <c r="M21" s="183">
        <v>2.2435976719999964</v>
      </c>
      <c r="N21" s="183">
        <v>3.0447504197594392E-2</v>
      </c>
      <c r="O21" s="183">
        <v>2.5813881161223626E-3</v>
      </c>
      <c r="P21" s="183">
        <v>5.8509213597376115E-3</v>
      </c>
      <c r="Q21" s="183">
        <v>2.2105258952128226E-2</v>
      </c>
      <c r="R21" s="183">
        <v>2.8618245677480749E-2</v>
      </c>
      <c r="S21" s="183">
        <v>2.5560593862128507E-2</v>
      </c>
      <c r="T21" s="183">
        <v>0.10465724580815282</v>
      </c>
      <c r="U21" s="183">
        <v>8.1345143262836914E-2</v>
      </c>
      <c r="V21" s="183">
        <v>8.1342595373089854E-2</v>
      </c>
      <c r="W21" s="183">
        <v>2.577347210359298E-2</v>
      </c>
      <c r="X21" s="183">
        <v>7.3320837136252835E-4</v>
      </c>
      <c r="Y21" s="183">
        <v>1.1854861137979853E-3</v>
      </c>
      <c r="Z21" s="183">
        <v>4.7759878286076789E-4</v>
      </c>
      <c r="AA21" s="183">
        <v>3.8075573478035568E-4</v>
      </c>
      <c r="AB21" s="183">
        <v>2.777049002801638E-3</v>
      </c>
      <c r="AC21" s="183">
        <v>1.5992702153133146E-2</v>
      </c>
      <c r="AD21" s="183">
        <v>3.5448417181308876E-3</v>
      </c>
      <c r="AE21" s="184"/>
      <c r="AF21" s="183">
        <v>168.53323990500002</v>
      </c>
      <c r="AG21" s="183">
        <v>2476.4377949</v>
      </c>
      <c r="AH21" s="183">
        <v>11459.851238059982</v>
      </c>
      <c r="AI21" s="183">
        <v>355.85852881999995</v>
      </c>
      <c r="AJ21" s="186" t="s">
        <v>391</v>
      </c>
      <c r="AK21" s="185" t="s">
        <v>391</v>
      </c>
      <c r="AL21" s="160" t="s">
        <v>49</v>
      </c>
    </row>
    <row r="22" spans="1:38" s="2" customFormat="1" ht="24.75" customHeight="1" thickBot="1" x14ac:dyDescent="0.3">
      <c r="A22" s="120" t="s">
        <v>53</v>
      </c>
      <c r="B22" s="123" t="s">
        <v>68</v>
      </c>
      <c r="C22" s="121" t="s">
        <v>69</v>
      </c>
      <c r="D22" s="181"/>
      <c r="E22" s="182">
        <v>8.3697847320000012</v>
      </c>
      <c r="F22" s="183">
        <v>0.29060629459999993</v>
      </c>
      <c r="G22" s="183">
        <v>3.5664338460000025</v>
      </c>
      <c r="H22" s="183">
        <v>0.12444899999999999</v>
      </c>
      <c r="I22" s="183">
        <v>0.24074372099999983</v>
      </c>
      <c r="J22" s="183">
        <v>0.35538038100000019</v>
      </c>
      <c r="K22" s="183">
        <v>0.42841942100000019</v>
      </c>
      <c r="L22" s="183">
        <v>6.5460196337991956E-3</v>
      </c>
      <c r="M22" s="183">
        <v>9.1755276350000052</v>
      </c>
      <c r="N22" s="183">
        <v>0.38563551869214385</v>
      </c>
      <c r="O22" s="183">
        <v>6.0035395594124265E-3</v>
      </c>
      <c r="P22" s="183">
        <v>0.16115352340848813</v>
      </c>
      <c r="Q22" s="183">
        <v>4.0982196400400558E-2</v>
      </c>
      <c r="R22" s="183">
        <v>7.3307800509707671E-2</v>
      </c>
      <c r="S22" s="183">
        <v>0.15940870971135154</v>
      </c>
      <c r="T22" s="183">
        <v>0.12091091635157758</v>
      </c>
      <c r="U22" s="183">
        <v>6.7568011648893408E-2</v>
      </c>
      <c r="V22" s="183">
        <v>1.9498517925123131</v>
      </c>
      <c r="W22" s="183">
        <v>0.19166193948758894</v>
      </c>
      <c r="X22" s="183">
        <v>7.7315119338271633E-4</v>
      </c>
      <c r="Y22" s="183">
        <v>1.4418983701242893E-3</v>
      </c>
      <c r="Z22" s="183">
        <v>5.7202989032523568E-4</v>
      </c>
      <c r="AA22" s="183">
        <v>4.4601840481367684E-4</v>
      </c>
      <c r="AB22" s="183">
        <v>3.2330978586459181E-3</v>
      </c>
      <c r="AC22" s="183">
        <v>1.4369949612096521E-2</v>
      </c>
      <c r="AD22" s="183">
        <v>1.0576136858991962E-2</v>
      </c>
      <c r="AE22" s="184"/>
      <c r="AF22" s="183">
        <v>1802.6653588689999</v>
      </c>
      <c r="AG22" s="183">
        <v>7725.6198800299999</v>
      </c>
      <c r="AH22" s="183">
        <v>22012.689781386995</v>
      </c>
      <c r="AI22" s="183">
        <v>291.193224391</v>
      </c>
      <c r="AJ22" s="183">
        <v>4763.7325137099997</v>
      </c>
      <c r="AK22" s="185" t="s">
        <v>391</v>
      </c>
      <c r="AL22" s="160" t="s">
        <v>49</v>
      </c>
    </row>
    <row r="23" spans="1:38" s="2" customFormat="1" ht="24.75" customHeight="1" thickBot="1" x14ac:dyDescent="0.3">
      <c r="A23" s="120" t="s">
        <v>70</v>
      </c>
      <c r="B23" s="123" t="s">
        <v>393</v>
      </c>
      <c r="C23" s="121" t="s">
        <v>394</v>
      </c>
      <c r="E23" s="183">
        <v>0.85036699999999998</v>
      </c>
      <c r="F23" s="183">
        <v>7.0111666666666669E-2</v>
      </c>
      <c r="G23" s="183">
        <v>1.1799999999999998E-3</v>
      </c>
      <c r="H23" s="183">
        <v>4.7200000000000003E-4</v>
      </c>
      <c r="I23" s="183">
        <v>3.9293999999999996E-2</v>
      </c>
      <c r="J23" s="183">
        <v>3.9293999999999996E-2</v>
      </c>
      <c r="K23" s="183">
        <v>3.9293999999999996E-2</v>
      </c>
      <c r="L23" s="183">
        <v>3.1348666666666664E-2</v>
      </c>
      <c r="M23" s="183">
        <v>0.39524100000000001</v>
      </c>
      <c r="N23" s="183">
        <v>2.2124999999999999E-5</v>
      </c>
      <c r="O23" s="183">
        <v>5.9000000000000003E-4</v>
      </c>
      <c r="P23" s="183">
        <v>3.1270000000000001E-4</v>
      </c>
      <c r="Q23" s="183">
        <v>5.9000000000000003E-6</v>
      </c>
      <c r="R23" s="183">
        <v>2.9499999999999999E-3</v>
      </c>
      <c r="S23" s="183">
        <v>0.1003</v>
      </c>
      <c r="T23" s="183">
        <v>4.13E-3</v>
      </c>
      <c r="U23" s="183">
        <v>5.9000000000000003E-4</v>
      </c>
      <c r="V23" s="183">
        <v>5.8999999999999997E-2</v>
      </c>
      <c r="W23" s="183" t="s">
        <v>390</v>
      </c>
      <c r="X23" s="183">
        <v>1.7699999999999999E-3</v>
      </c>
      <c r="Y23" s="183">
        <v>2.9499999999999999E-3</v>
      </c>
      <c r="Z23" s="183">
        <v>2.0295999999999999E-3</v>
      </c>
      <c r="AA23" s="183">
        <v>1.2508E-3</v>
      </c>
      <c r="AB23" s="183">
        <v>8.0003999999999995E-3</v>
      </c>
      <c r="AC23" s="183" t="s">
        <v>391</v>
      </c>
      <c r="AD23" s="183" t="s">
        <v>391</v>
      </c>
      <c r="AE23" s="184"/>
      <c r="AF23" s="183">
        <v>1847.194</v>
      </c>
      <c r="AG23" s="186" t="s">
        <v>391</v>
      </c>
      <c r="AH23" s="186" t="s">
        <v>391</v>
      </c>
      <c r="AI23" s="183" t="s">
        <v>391</v>
      </c>
      <c r="AJ23" s="186" t="s">
        <v>391</v>
      </c>
      <c r="AK23" s="185" t="s">
        <v>391</v>
      </c>
      <c r="AL23" s="160" t="s">
        <v>49</v>
      </c>
    </row>
    <row r="24" spans="1:38" s="2" customFormat="1" ht="24.75" customHeight="1" thickBot="1" x14ac:dyDescent="0.3">
      <c r="A24" s="124" t="s">
        <v>53</v>
      </c>
      <c r="B24" s="123" t="s">
        <v>71</v>
      </c>
      <c r="C24" s="121" t="s">
        <v>72</v>
      </c>
      <c r="D24" s="122"/>
      <c r="E24" s="182">
        <v>2.7479962139999925</v>
      </c>
      <c r="F24" s="182">
        <v>0.82563748289998251</v>
      </c>
      <c r="G24" s="182">
        <v>1.2308606569999589</v>
      </c>
      <c r="H24" s="183">
        <v>6.601000000000001E-3</v>
      </c>
      <c r="I24" s="182">
        <v>0.27364532300000538</v>
      </c>
      <c r="J24" s="182">
        <v>0.40963061900000636</v>
      </c>
      <c r="K24" s="182">
        <v>0.60060834899997406</v>
      </c>
      <c r="L24" s="182">
        <v>1.0843659817310017E-2</v>
      </c>
      <c r="M24" s="182">
        <v>2.5953539629999742</v>
      </c>
      <c r="N24" s="182">
        <v>0.10342298473076619</v>
      </c>
      <c r="O24" s="182">
        <v>2.6869623062891687E-2</v>
      </c>
      <c r="P24" s="182">
        <v>8.9063600705086426E-3</v>
      </c>
      <c r="Q24" s="182">
        <v>5.0857246466889293E-2</v>
      </c>
      <c r="R24" s="182">
        <v>7.6951704226408429E-2</v>
      </c>
      <c r="S24" s="182">
        <v>6.4446198390787621E-2</v>
      </c>
      <c r="T24" s="182">
        <v>0.14538608970019035</v>
      </c>
      <c r="U24" s="182">
        <v>2.5679026386106345E-2</v>
      </c>
      <c r="V24" s="182">
        <v>1.0445996884148183</v>
      </c>
      <c r="W24" s="182">
        <v>0.24971191715938276</v>
      </c>
      <c r="X24" s="182">
        <v>1.9421151376115008E-2</v>
      </c>
      <c r="Y24" s="182">
        <v>3.1277965799090306E-2</v>
      </c>
      <c r="Z24" s="182">
        <v>1.0100281001965562E-2</v>
      </c>
      <c r="AA24" s="182">
        <v>8.0171513985521324E-3</v>
      </c>
      <c r="AB24" s="183">
        <v>6.8816549575723127E-2</v>
      </c>
      <c r="AC24" s="182">
        <v>3.092921248324847E-2</v>
      </c>
      <c r="AD24" s="182">
        <v>1.0793097776383662E-2</v>
      </c>
      <c r="AE24" s="184"/>
      <c r="AF24" s="183">
        <v>447.84915621400006</v>
      </c>
      <c r="AG24" s="186">
        <v>1215.5673909900008</v>
      </c>
      <c r="AH24" s="183">
        <v>22186.058926402937</v>
      </c>
      <c r="AI24" s="183">
        <v>6632.7849380890002</v>
      </c>
      <c r="AJ24" s="186" t="s">
        <v>391</v>
      </c>
      <c r="AK24" s="185" t="s">
        <v>391</v>
      </c>
      <c r="AL24" s="160" t="s">
        <v>49</v>
      </c>
    </row>
    <row r="25" spans="1:38" s="2" customFormat="1" ht="24.75" customHeight="1" thickBot="1" x14ac:dyDescent="0.3">
      <c r="A25" s="120" t="s">
        <v>73</v>
      </c>
      <c r="B25" s="123" t="s">
        <v>74</v>
      </c>
      <c r="C25" s="125" t="s">
        <v>75</v>
      </c>
      <c r="D25" s="181"/>
      <c r="E25" s="182">
        <v>0.48928643455072229</v>
      </c>
      <c r="F25" s="182">
        <v>5.4852135567952834E-2</v>
      </c>
      <c r="G25" s="182">
        <v>3.0299947621077558E-2</v>
      </c>
      <c r="H25" s="182" t="s">
        <v>390</v>
      </c>
      <c r="I25" s="182">
        <v>4.1208594487943517E-3</v>
      </c>
      <c r="J25" s="182">
        <v>4.1208594487943517E-3</v>
      </c>
      <c r="K25" s="182">
        <v>4.1208594487943517E-3</v>
      </c>
      <c r="L25" s="182">
        <v>1.9780125354212888E-3</v>
      </c>
      <c r="M25" s="182">
        <v>0.31507105966212356</v>
      </c>
      <c r="N25" s="182" t="s">
        <v>390</v>
      </c>
      <c r="O25" s="182">
        <v>3.1382085997915085E-4</v>
      </c>
      <c r="P25" s="182">
        <v>1.9117822504477008E-4</v>
      </c>
      <c r="Q25" s="182">
        <v>3.6071363215994356E-6</v>
      </c>
      <c r="R25" s="182">
        <v>1.0821408964798306E-3</v>
      </c>
      <c r="S25" s="182">
        <v>7.6471290017908033E-4</v>
      </c>
      <c r="T25" s="182">
        <v>3.1742799630075035E-4</v>
      </c>
      <c r="U25" s="182">
        <v>3.6071363215994356E-6</v>
      </c>
      <c r="V25" s="182">
        <v>6.2692029269398181E-2</v>
      </c>
      <c r="W25" s="182" t="s">
        <v>390</v>
      </c>
      <c r="X25" s="182">
        <v>1.839639524015712E-4</v>
      </c>
      <c r="Y25" s="182">
        <v>1.1109979870526261E-3</v>
      </c>
      <c r="Z25" s="182">
        <v>1.2408548946302059E-3</v>
      </c>
      <c r="AA25" s="182">
        <v>2.8496376940635542E-4</v>
      </c>
      <c r="AB25" s="183">
        <v>2.8207806034907584E-3</v>
      </c>
      <c r="AC25" s="183" t="s">
        <v>391</v>
      </c>
      <c r="AD25" s="183" t="s">
        <v>391</v>
      </c>
      <c r="AE25" s="184"/>
      <c r="AF25" s="183">
        <v>1579.5649952283927</v>
      </c>
      <c r="AG25" s="186" t="s">
        <v>391</v>
      </c>
      <c r="AH25" s="186" t="s">
        <v>391</v>
      </c>
      <c r="AI25" s="186" t="s">
        <v>391</v>
      </c>
      <c r="AJ25" s="186" t="s">
        <v>391</v>
      </c>
      <c r="AK25" s="185" t="s">
        <v>391</v>
      </c>
      <c r="AL25" s="160" t="s">
        <v>49</v>
      </c>
    </row>
    <row r="26" spans="1:38" s="2" customFormat="1" ht="24.75" customHeight="1" thickBot="1" x14ac:dyDescent="0.3">
      <c r="A26" s="120" t="s">
        <v>73</v>
      </c>
      <c r="B26" s="120" t="s">
        <v>76</v>
      </c>
      <c r="C26" s="121" t="s">
        <v>77</v>
      </c>
      <c r="D26" s="181"/>
      <c r="E26" s="182">
        <v>5.3133815575942094E-2</v>
      </c>
      <c r="F26" s="183">
        <v>4.0590040677976939E-2</v>
      </c>
      <c r="G26" s="183">
        <v>4.9919332883658621E-3</v>
      </c>
      <c r="H26" s="183" t="s">
        <v>390</v>
      </c>
      <c r="I26" s="183">
        <v>3.5076772791833573E-4</v>
      </c>
      <c r="J26" s="183">
        <v>3.5076772791833573E-4</v>
      </c>
      <c r="K26" s="183">
        <v>3.5076772791833573E-4</v>
      </c>
      <c r="L26" s="183">
        <v>5.261515918775036E-5</v>
      </c>
      <c r="M26" s="183">
        <v>1.5040720941405323</v>
      </c>
      <c r="N26" s="183">
        <v>2.5518730326831625</v>
      </c>
      <c r="O26" s="183">
        <v>5.5586258864377524E-5</v>
      </c>
      <c r="P26" s="183">
        <v>3.7541151454915672E-5</v>
      </c>
      <c r="Q26" s="183">
        <v>9.4394879911485954E-7</v>
      </c>
      <c r="R26" s="183">
        <v>1.5483436439213573E-4</v>
      </c>
      <c r="S26" s="183">
        <v>1.6265274071783456E-4</v>
      </c>
      <c r="T26" s="183">
        <v>5.982568770606554E-5</v>
      </c>
      <c r="U26" s="183">
        <v>7.7050248108469458E-7</v>
      </c>
      <c r="V26" s="183">
        <v>1.1113982965515924E-2</v>
      </c>
      <c r="W26" s="183" t="s">
        <v>390</v>
      </c>
      <c r="X26" s="183">
        <v>3.1143649587901667E-5</v>
      </c>
      <c r="Y26" s="183">
        <v>1.4417409139188734E-4</v>
      </c>
      <c r="Z26" s="183">
        <v>1.5248619309155784E-4</v>
      </c>
      <c r="AA26" s="183">
        <v>4.8901900061609484E-5</v>
      </c>
      <c r="AB26" s="183">
        <v>3.7670583413295636E-4</v>
      </c>
      <c r="AC26" s="183" t="s">
        <v>391</v>
      </c>
      <c r="AD26" s="183" t="s">
        <v>391</v>
      </c>
      <c r="AE26" s="184"/>
      <c r="AF26" s="183">
        <v>259.3752055609591</v>
      </c>
      <c r="AG26" s="186" t="s">
        <v>391</v>
      </c>
      <c r="AH26" s="186" t="s">
        <v>391</v>
      </c>
      <c r="AI26" s="186" t="s">
        <v>391</v>
      </c>
      <c r="AJ26" s="186" t="s">
        <v>391</v>
      </c>
      <c r="AK26" s="185" t="s">
        <v>391</v>
      </c>
      <c r="AL26" s="160" t="s">
        <v>49</v>
      </c>
    </row>
    <row r="27" spans="1:38" s="2" customFormat="1" ht="24.75" customHeight="1" thickBot="1" x14ac:dyDescent="0.3">
      <c r="A27" s="120" t="s">
        <v>78</v>
      </c>
      <c r="B27" s="120" t="s">
        <v>79</v>
      </c>
      <c r="C27" s="121" t="s">
        <v>80</v>
      </c>
      <c r="D27" s="181"/>
      <c r="E27" s="182">
        <v>29.762580486340386</v>
      </c>
      <c r="F27" s="183">
        <v>11.748875759683958</v>
      </c>
      <c r="G27" s="183">
        <v>6.7793715552919409E-2</v>
      </c>
      <c r="H27" s="183">
        <v>1.2211658199558213</v>
      </c>
      <c r="I27" s="183">
        <v>1.0760003441766819</v>
      </c>
      <c r="J27" s="183">
        <v>1.0760003441766819</v>
      </c>
      <c r="K27" s="183">
        <v>1.0760003441766819</v>
      </c>
      <c r="L27" s="183">
        <v>0.82734165435510121</v>
      </c>
      <c r="M27" s="183">
        <v>118.72215841623257</v>
      </c>
      <c r="N27" s="183">
        <v>0.72692137168318582</v>
      </c>
      <c r="O27" s="183">
        <v>3.7788617820528827E-4</v>
      </c>
      <c r="P27" s="183">
        <v>2.0897444112844749E-2</v>
      </c>
      <c r="Q27" s="183">
        <v>6.0250443019524999E-4</v>
      </c>
      <c r="R27" s="183">
        <v>2.1785434733253558E-2</v>
      </c>
      <c r="S27" s="183">
        <v>1.5030993817998104E-2</v>
      </c>
      <c r="T27" s="183">
        <v>3.8105636060510512E-3</v>
      </c>
      <c r="U27" s="183">
        <v>4.4923650397992333E-4</v>
      </c>
      <c r="V27" s="183">
        <v>7.6264532929926424E-2</v>
      </c>
      <c r="W27" s="183">
        <v>1.5190979</v>
      </c>
      <c r="X27" s="183">
        <v>5.0938557550500002E-2</v>
      </c>
      <c r="Y27" s="183">
        <v>5.8029515237E-2</v>
      </c>
      <c r="Z27" s="183">
        <v>4.3994863524700001E-2</v>
      </c>
      <c r="AA27" s="183">
        <v>5.1017257677499997E-2</v>
      </c>
      <c r="AB27" s="183">
        <v>0.20398019398970002</v>
      </c>
      <c r="AC27" s="183">
        <v>1.5190987E-3</v>
      </c>
      <c r="AD27" s="183">
        <v>3.0486149999999997E-4</v>
      </c>
      <c r="AE27" s="184"/>
      <c r="AF27" s="183">
        <v>125183.35805491359</v>
      </c>
      <c r="AG27" s="186" t="s">
        <v>391</v>
      </c>
      <c r="AH27" s="183">
        <v>178.05148489129999</v>
      </c>
      <c r="AI27" s="183">
        <v>5807.3163280568997</v>
      </c>
      <c r="AJ27" s="186" t="s">
        <v>391</v>
      </c>
      <c r="AK27" s="185" t="s">
        <v>391</v>
      </c>
      <c r="AL27" s="160" t="s">
        <v>49</v>
      </c>
    </row>
    <row r="28" spans="1:38" s="2" customFormat="1" ht="24.75" customHeight="1" thickBot="1" x14ac:dyDescent="0.3">
      <c r="A28" s="120" t="s">
        <v>78</v>
      </c>
      <c r="B28" s="120" t="s">
        <v>81</v>
      </c>
      <c r="C28" s="121" t="s">
        <v>82</v>
      </c>
      <c r="D28" s="181"/>
      <c r="E28" s="182">
        <v>9.4700982763797743</v>
      </c>
      <c r="F28" s="183">
        <v>1.0458106219713403</v>
      </c>
      <c r="G28" s="183">
        <v>1.5044358254092796E-2</v>
      </c>
      <c r="H28" s="183">
        <v>4.630328957739345E-2</v>
      </c>
      <c r="I28" s="183">
        <v>0.51131376441059839</v>
      </c>
      <c r="J28" s="183">
        <v>0.51131376441059839</v>
      </c>
      <c r="K28" s="183">
        <v>0.51131376441059839</v>
      </c>
      <c r="L28" s="183">
        <v>0.41334941343501125</v>
      </c>
      <c r="M28" s="183">
        <v>6.9171172192633659</v>
      </c>
      <c r="N28" s="183">
        <v>4.3846714076098831E-2</v>
      </c>
      <c r="O28" s="183">
        <v>5.1387297799101311E-5</v>
      </c>
      <c r="P28" s="183">
        <v>4.2990200530489651E-3</v>
      </c>
      <c r="Q28" s="183">
        <v>9.3590327488956435E-5</v>
      </c>
      <c r="R28" s="183">
        <v>6.1917983595860216E-3</v>
      </c>
      <c r="S28" s="183">
        <v>4.1774308851054943E-3</v>
      </c>
      <c r="T28" s="183">
        <v>3.4331321283509898E-4</v>
      </c>
      <c r="U28" s="183">
        <v>8.4406059379710206E-5</v>
      </c>
      <c r="V28" s="183">
        <v>1.4917562645070446E-2</v>
      </c>
      <c r="W28" s="183">
        <v>0.42051070000000002</v>
      </c>
      <c r="X28" s="183">
        <v>1.4409900346300001E-2</v>
      </c>
      <c r="Y28" s="183">
        <v>1.6168205327400001E-2</v>
      </c>
      <c r="Z28" s="183">
        <v>1.2641585773099999E-2</v>
      </c>
      <c r="AA28" s="183">
        <v>1.3544785404500001E-2</v>
      </c>
      <c r="AB28" s="183">
        <v>5.6764476851299997E-2</v>
      </c>
      <c r="AC28" s="183">
        <v>4.2051069999999999E-4</v>
      </c>
      <c r="AD28" s="183">
        <v>8.45367E-5</v>
      </c>
      <c r="AE28" s="184"/>
      <c r="AF28" s="183">
        <v>30271.354975426999</v>
      </c>
      <c r="AG28" s="186" t="s">
        <v>391</v>
      </c>
      <c r="AH28" s="183" t="s">
        <v>391</v>
      </c>
      <c r="AI28" s="183">
        <v>1811.6317647714</v>
      </c>
      <c r="AJ28" s="186" t="s">
        <v>391</v>
      </c>
      <c r="AK28" s="185" t="s">
        <v>391</v>
      </c>
      <c r="AL28" s="160" t="s">
        <v>49</v>
      </c>
    </row>
    <row r="29" spans="1:38" s="2" customFormat="1" ht="24.75" customHeight="1" thickBot="1" x14ac:dyDescent="0.3">
      <c r="A29" s="120" t="s">
        <v>78</v>
      </c>
      <c r="B29" s="120" t="s">
        <v>83</v>
      </c>
      <c r="C29" s="121" t="s">
        <v>84</v>
      </c>
      <c r="D29" s="181"/>
      <c r="E29" s="182">
        <v>36.320726985373518</v>
      </c>
      <c r="F29" s="183">
        <v>1.25207104148893</v>
      </c>
      <c r="G29" s="183">
        <v>3.0360035545380797E-2</v>
      </c>
      <c r="H29" s="183">
        <v>4.3395050221706935E-2</v>
      </c>
      <c r="I29" s="183">
        <v>0.61892147831959943</v>
      </c>
      <c r="J29" s="183">
        <v>0.61892147831959943</v>
      </c>
      <c r="K29" s="183">
        <v>0.61892147831959943</v>
      </c>
      <c r="L29" s="183">
        <v>0.40122441708646728</v>
      </c>
      <c r="M29" s="183">
        <v>9.5513861037014482</v>
      </c>
      <c r="N29" s="183">
        <v>1.4341906908612199E-3</v>
      </c>
      <c r="O29" s="183">
        <v>7.6114065324713463E-5</v>
      </c>
      <c r="P29" s="183">
        <v>8.050259552647843E-3</v>
      </c>
      <c r="Q29" s="183">
        <v>1.5208547967525261E-4</v>
      </c>
      <c r="R29" s="183">
        <v>1.289987678535501E-2</v>
      </c>
      <c r="S29" s="183">
        <v>8.6508983187434437E-3</v>
      </c>
      <c r="T29" s="183">
        <v>3.0659602591146863E-4</v>
      </c>
      <c r="U29" s="183">
        <v>1.5194282870107829E-4</v>
      </c>
      <c r="V29" s="183">
        <v>2.7345429636968867E-2</v>
      </c>
      <c r="W29" s="183">
        <v>0.39674300000000001</v>
      </c>
      <c r="X29" s="183">
        <v>6.9127991220000002E-3</v>
      </c>
      <c r="Y29" s="183">
        <v>4.18608391329E-2</v>
      </c>
      <c r="Z29" s="183">
        <v>4.6776607398099995E-2</v>
      </c>
      <c r="AA29" s="183">
        <v>1.0753243079500001E-2</v>
      </c>
      <c r="AB29" s="183">
        <v>0.10630348873249999</v>
      </c>
      <c r="AC29" s="183">
        <v>2.9635970000000002E-4</v>
      </c>
      <c r="AD29" s="183">
        <v>6.3273099999999996E-5</v>
      </c>
      <c r="AE29" s="184"/>
      <c r="AF29" s="183">
        <v>60725.8536131</v>
      </c>
      <c r="AG29" s="186" t="s">
        <v>391</v>
      </c>
      <c r="AH29" s="183">
        <v>310.94390082310002</v>
      </c>
      <c r="AI29" s="183">
        <v>3863.3149977052999</v>
      </c>
      <c r="AJ29" s="186" t="s">
        <v>391</v>
      </c>
      <c r="AK29" s="185" t="s">
        <v>391</v>
      </c>
      <c r="AL29" s="160" t="s">
        <v>49</v>
      </c>
    </row>
    <row r="30" spans="1:38" s="2" customFormat="1" ht="24.75" customHeight="1" thickBot="1" x14ac:dyDescent="0.3">
      <c r="A30" s="120" t="s">
        <v>78</v>
      </c>
      <c r="B30" s="120" t="s">
        <v>85</v>
      </c>
      <c r="C30" s="121" t="s">
        <v>86</v>
      </c>
      <c r="D30" s="181"/>
      <c r="E30" s="182">
        <v>0.17717431642677445</v>
      </c>
      <c r="F30" s="183">
        <v>0.57572535398537206</v>
      </c>
      <c r="G30" s="183">
        <v>4.7373115858635983E-4</v>
      </c>
      <c r="H30" s="183">
        <v>1.3437442053053424E-3</v>
      </c>
      <c r="I30" s="183">
        <v>1.2554620787543299E-2</v>
      </c>
      <c r="J30" s="183">
        <v>1.2554620787543299E-2</v>
      </c>
      <c r="K30" s="183">
        <v>1.2554620787543299E-2</v>
      </c>
      <c r="L30" s="183">
        <v>2.3701740686231628E-3</v>
      </c>
      <c r="M30" s="183">
        <v>6.3450113183264492</v>
      </c>
      <c r="N30" s="183">
        <v>1.1163193721702665E-2</v>
      </c>
      <c r="O30" s="183">
        <v>9.7247400060875662E-6</v>
      </c>
      <c r="P30" s="183">
        <v>2.0564268805303362E-4</v>
      </c>
      <c r="Q30" s="183">
        <v>7.0806517357346416E-6</v>
      </c>
      <c r="R30" s="183">
        <v>1.7058342977582233E-4</v>
      </c>
      <c r="S30" s="183">
        <v>9.6090609503595315E-4</v>
      </c>
      <c r="T30" s="183">
        <v>8.9225238111137294E-5</v>
      </c>
      <c r="U30" s="183">
        <v>9.7091109556574949E-6</v>
      </c>
      <c r="V30" s="183">
        <v>1.2740314449432649E-3</v>
      </c>
      <c r="W30" s="183">
        <v>1.7206100000000002E-2</v>
      </c>
      <c r="X30" s="183">
        <v>2.562191172E-4</v>
      </c>
      <c r="Y30" s="183">
        <v>3.754823658E-4</v>
      </c>
      <c r="Z30" s="183">
        <v>1.8551232300000002E-4</v>
      </c>
      <c r="AA30" s="183">
        <v>4.2461298739999997E-4</v>
      </c>
      <c r="AB30" s="183">
        <v>1.2418267933999999E-3</v>
      </c>
      <c r="AC30" s="183">
        <v>1.7206499999999999E-5</v>
      </c>
      <c r="AD30" s="183">
        <v>9.9091999999999999E-6</v>
      </c>
      <c r="AE30" s="184"/>
      <c r="AF30" s="183">
        <v>993.98268363950001</v>
      </c>
      <c r="AG30" s="186" t="s">
        <v>391</v>
      </c>
      <c r="AH30" s="186" t="s">
        <v>391</v>
      </c>
      <c r="AI30" s="183">
        <v>33.741594773499997</v>
      </c>
      <c r="AJ30" s="186" t="s">
        <v>391</v>
      </c>
      <c r="AK30" s="185" t="s">
        <v>391</v>
      </c>
      <c r="AL30" s="160" t="s">
        <v>49</v>
      </c>
    </row>
    <row r="31" spans="1:38" s="2" customFormat="1" ht="24.75" customHeight="1" thickBot="1" x14ac:dyDescent="0.3">
      <c r="A31" s="120" t="s">
        <v>78</v>
      </c>
      <c r="B31" s="120" t="s">
        <v>87</v>
      </c>
      <c r="C31" s="121" t="s">
        <v>88</v>
      </c>
      <c r="D31" s="181"/>
      <c r="E31" s="187" t="s">
        <v>391</v>
      </c>
      <c r="F31" s="183">
        <v>5.9997484424094987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272.5387915412</v>
      </c>
      <c r="AG31" s="186" t="s">
        <v>391</v>
      </c>
      <c r="AH31" s="186" t="s">
        <v>391</v>
      </c>
      <c r="AI31" s="186">
        <v>9.2101152835000004</v>
      </c>
      <c r="AJ31" s="186" t="s">
        <v>391</v>
      </c>
      <c r="AK31" s="187" t="s">
        <v>391</v>
      </c>
      <c r="AL31" s="160" t="s">
        <v>49</v>
      </c>
    </row>
    <row r="32" spans="1:38" s="2" customFormat="1" ht="24.75" customHeight="1" thickBot="1" x14ac:dyDescent="0.3">
      <c r="A32" s="120" t="s">
        <v>78</v>
      </c>
      <c r="B32" s="120" t="s">
        <v>89</v>
      </c>
      <c r="C32" s="121" t="s">
        <v>90</v>
      </c>
      <c r="D32" s="181"/>
      <c r="E32" s="188" t="s">
        <v>391</v>
      </c>
      <c r="F32" s="188" t="s">
        <v>391</v>
      </c>
      <c r="G32" s="188" t="s">
        <v>391</v>
      </c>
      <c r="H32" s="188" t="s">
        <v>391</v>
      </c>
      <c r="I32" s="183">
        <v>0.8574214171283967</v>
      </c>
      <c r="J32" s="183">
        <v>1.6820009789154584</v>
      </c>
      <c r="K32" s="183">
        <v>2.1186946389428734</v>
      </c>
      <c r="L32" s="183">
        <v>0.18697997866546656</v>
      </c>
      <c r="M32" s="188" t="s">
        <v>391</v>
      </c>
      <c r="N32" s="183">
        <v>6.7465313537203704</v>
      </c>
      <c r="O32" s="183">
        <v>2.9091760227321802E-2</v>
      </c>
      <c r="P32" s="183" t="s">
        <v>390</v>
      </c>
      <c r="Q32" s="183">
        <v>7.6911442934609608E-2</v>
      </c>
      <c r="R32" s="183">
        <v>2.5229133851998813</v>
      </c>
      <c r="S32" s="183">
        <v>55.433193269577188</v>
      </c>
      <c r="T32" s="183">
        <v>0.38451734996182946</v>
      </c>
      <c r="U32" s="183">
        <v>4.2373892778857496E-2</v>
      </c>
      <c r="V32" s="183">
        <v>17.092991658724412</v>
      </c>
      <c r="W32" s="183" t="s">
        <v>390</v>
      </c>
      <c r="X32" s="183">
        <v>5.4745611658333867E-4</v>
      </c>
      <c r="Y32" s="183">
        <v>3.1071833643919224E-4</v>
      </c>
      <c r="Z32" s="183">
        <v>4.5867944902928384E-4</v>
      </c>
      <c r="AA32" s="183" t="s">
        <v>390</v>
      </c>
      <c r="AB32" s="183">
        <v>1.3168539020518147E-3</v>
      </c>
      <c r="AC32" s="183" t="s">
        <v>391</v>
      </c>
      <c r="AD32" s="183" t="s">
        <v>390</v>
      </c>
      <c r="AE32" s="184"/>
      <c r="AF32" s="185" t="s">
        <v>391</v>
      </c>
      <c r="AG32" s="185" t="s">
        <v>391</v>
      </c>
      <c r="AH32" s="185" t="s">
        <v>391</v>
      </c>
      <c r="AI32" s="185" t="s">
        <v>391</v>
      </c>
      <c r="AJ32" s="185" t="s">
        <v>391</v>
      </c>
      <c r="AK32" s="183">
        <v>67994.162129263961</v>
      </c>
      <c r="AL32" s="160" t="s">
        <v>386</v>
      </c>
    </row>
    <row r="33" spans="1:255" s="2" customFormat="1" ht="24.75" customHeight="1" thickBot="1" x14ac:dyDescent="0.3">
      <c r="A33" s="120" t="s">
        <v>78</v>
      </c>
      <c r="B33" s="120" t="s">
        <v>91</v>
      </c>
      <c r="C33" s="121" t="s">
        <v>92</v>
      </c>
      <c r="D33" s="181"/>
      <c r="E33" s="188" t="s">
        <v>391</v>
      </c>
      <c r="F33" s="188" t="s">
        <v>391</v>
      </c>
      <c r="G33" s="188" t="s">
        <v>391</v>
      </c>
      <c r="H33" s="188" t="s">
        <v>391</v>
      </c>
      <c r="I33" s="183">
        <v>0.40699269060888255</v>
      </c>
      <c r="J33" s="183">
        <v>0.75369016779422648</v>
      </c>
      <c r="K33" s="183">
        <v>1.507380335588453</v>
      </c>
      <c r="L33" s="183">
        <v>1.5978231557237609E-2</v>
      </c>
      <c r="M33" s="188" t="s">
        <v>391</v>
      </c>
      <c r="N33" s="183">
        <v>6.9587266259057035E-2</v>
      </c>
      <c r="O33" s="183" t="s">
        <v>390</v>
      </c>
      <c r="P33" s="183" t="s">
        <v>390</v>
      </c>
      <c r="Q33" s="183" t="s">
        <v>390</v>
      </c>
      <c r="R33" s="183">
        <v>2.9473046633114418E-2</v>
      </c>
      <c r="S33" s="183">
        <v>1.2177343196286199E-2</v>
      </c>
      <c r="T33" s="183">
        <v>2.1209237465564815E-2</v>
      </c>
      <c r="U33" s="183" t="s">
        <v>390</v>
      </c>
      <c r="V33" s="183">
        <v>0.10970148588499962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67994.162129263961</v>
      </c>
      <c r="AL33" s="160" t="s">
        <v>386</v>
      </c>
    </row>
    <row r="34" spans="1:255" s="2" customFormat="1" ht="24.75" customHeight="1" thickBot="1" x14ac:dyDescent="0.3">
      <c r="A34" s="120" t="s">
        <v>70</v>
      </c>
      <c r="B34" s="120" t="s">
        <v>93</v>
      </c>
      <c r="C34" s="121" t="s">
        <v>94</v>
      </c>
      <c r="D34" s="181"/>
      <c r="E34" s="182">
        <v>4.3455498668804724</v>
      </c>
      <c r="F34" s="183">
        <v>0.41267903609678941</v>
      </c>
      <c r="G34" s="183">
        <v>1.7400136584E-3</v>
      </c>
      <c r="H34" s="183">
        <v>8.7000006070399999E-4</v>
      </c>
      <c r="I34" s="183">
        <v>9.0816858753030819E-2</v>
      </c>
      <c r="J34" s="183">
        <v>9.9516858889614798E-2</v>
      </c>
      <c r="K34" s="183">
        <v>0.14190243566861324</v>
      </c>
      <c r="L34" s="183">
        <v>5.9030957228829228E-2</v>
      </c>
      <c r="M34" s="183">
        <v>1.2119380806384261</v>
      </c>
      <c r="N34" s="183">
        <v>3.4802033583999998E-5</v>
      </c>
      <c r="O34" s="183">
        <v>1.4790002731679996E-4</v>
      </c>
      <c r="P34" s="183">
        <v>4.6110011989039995E-4</v>
      </c>
      <c r="Q34" s="183">
        <v>8.700060703999998E-6</v>
      </c>
      <c r="R34" s="183">
        <v>4.3500002048759995E-3</v>
      </c>
      <c r="S34" s="183">
        <v>0.14790000026557998</v>
      </c>
      <c r="T34" s="183">
        <v>6.0900001972880001E-3</v>
      </c>
      <c r="U34" s="183">
        <v>8.7000002731679998E-4</v>
      </c>
      <c r="V34" s="183">
        <v>8.7000003035200002E-2</v>
      </c>
      <c r="W34" s="183" t="s">
        <v>390</v>
      </c>
      <c r="X34" s="183">
        <v>2.6100006905079996E-3</v>
      </c>
      <c r="Y34" s="183">
        <v>4.3500008938663999E-3</v>
      </c>
      <c r="Z34" s="183">
        <v>3.2364003596711999E-3</v>
      </c>
      <c r="AA34" s="183">
        <v>7.4820028075599991E-4</v>
      </c>
      <c r="AB34" s="183">
        <v>1.0944602224801599E-2</v>
      </c>
      <c r="AC34" s="183" t="s">
        <v>391</v>
      </c>
      <c r="AD34" s="183" t="s">
        <v>391</v>
      </c>
      <c r="AE34" s="184"/>
      <c r="AF34" s="183">
        <v>3737.346</v>
      </c>
      <c r="AG34" s="186">
        <v>15.176</v>
      </c>
      <c r="AH34" s="186" t="s">
        <v>391</v>
      </c>
      <c r="AI34" s="186" t="s">
        <v>391</v>
      </c>
      <c r="AJ34" s="186" t="s">
        <v>391</v>
      </c>
      <c r="AK34" s="185" t="s">
        <v>391</v>
      </c>
      <c r="AL34" s="160" t="s">
        <v>49</v>
      </c>
    </row>
    <row r="35" spans="1:255"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s="2" customFormat="1" ht="24.75" customHeight="1" thickBot="1" x14ac:dyDescent="0.3">
      <c r="A36" s="120" t="s">
        <v>95</v>
      </c>
      <c r="B36" s="120" t="s">
        <v>98</v>
      </c>
      <c r="C36" s="121" t="s">
        <v>99</v>
      </c>
      <c r="D36" s="181"/>
      <c r="E36" s="182">
        <v>0.16950000000000001</v>
      </c>
      <c r="F36" s="183">
        <v>2.3424390000000003E-2</v>
      </c>
      <c r="G36" s="183">
        <v>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2.1349999965E-6</v>
      </c>
      <c r="AD36" s="183">
        <v>1.0166666499999999E-6</v>
      </c>
      <c r="AE36" s="184"/>
      <c r="AF36" s="183">
        <v>214.79</v>
      </c>
      <c r="AG36" s="186" t="s">
        <v>391</v>
      </c>
      <c r="AH36" s="186" t="s">
        <v>391</v>
      </c>
      <c r="AI36" s="186" t="s">
        <v>391</v>
      </c>
      <c r="AJ36" s="186" t="s">
        <v>391</v>
      </c>
      <c r="AK36" s="185" t="s">
        <v>391</v>
      </c>
      <c r="AL36" s="160" t="s">
        <v>49</v>
      </c>
    </row>
    <row r="37" spans="1:255" s="2" customFormat="1" ht="24.75" customHeight="1" thickBot="1" x14ac:dyDescent="0.3">
      <c r="A37" s="120" t="s">
        <v>70</v>
      </c>
      <c r="B37" s="120" t="s">
        <v>100</v>
      </c>
      <c r="C37" s="121" t="s">
        <v>395</v>
      </c>
      <c r="D37" s="181"/>
      <c r="E37" s="182">
        <v>0.16801030199999992</v>
      </c>
      <c r="F37" s="182">
        <v>2.8703999999999999E-3</v>
      </c>
      <c r="G37" s="182">
        <v>5.0411400000000006E-4</v>
      </c>
      <c r="H37" s="182" t="s">
        <v>391</v>
      </c>
      <c r="I37" s="182">
        <v>3.5879999999999999E-4</v>
      </c>
      <c r="J37" s="182">
        <v>3.5879999999999999E-4</v>
      </c>
      <c r="K37" s="182">
        <v>3.5879999999999999E-4</v>
      </c>
      <c r="L37" s="182">
        <v>8.9700000000000022E-6</v>
      </c>
      <c r="M37" s="182">
        <v>2.6684468000000006E-2</v>
      </c>
      <c r="N37" s="182">
        <v>2.6909999999999997E-6</v>
      </c>
      <c r="O37" s="182">
        <v>4.4850000000000003E-7</v>
      </c>
      <c r="P37" s="182">
        <v>1.794E-4</v>
      </c>
      <c r="Q37" s="182">
        <v>2.1528000000000001E-4</v>
      </c>
      <c r="R37" s="182">
        <v>1.36344E-6</v>
      </c>
      <c r="S37" s="182">
        <v>1.3634400000000002E-7</v>
      </c>
      <c r="T37" s="182">
        <v>9.1494000000000007E-7</v>
      </c>
      <c r="U37" s="182">
        <v>2.0092800000000002E-5</v>
      </c>
      <c r="V37" s="182">
        <v>2.6909999999999997E-6</v>
      </c>
      <c r="W37" s="182" t="s">
        <v>390</v>
      </c>
      <c r="X37" s="182">
        <v>1.0046400000000001E-6</v>
      </c>
      <c r="Y37" s="182">
        <v>2.8345199999999998E-6</v>
      </c>
      <c r="Z37" s="182">
        <v>1.9913400000000001E-6</v>
      </c>
      <c r="AA37" s="182">
        <v>1.4997839999999998E-5</v>
      </c>
      <c r="AB37" s="183">
        <v>2.0828340000000001E-5</v>
      </c>
      <c r="AC37" s="182" t="s">
        <v>391</v>
      </c>
      <c r="AD37" s="182" t="s">
        <v>391</v>
      </c>
      <c r="AE37" s="184"/>
      <c r="AF37" s="186" t="s">
        <v>391</v>
      </c>
      <c r="AG37" s="186" t="s">
        <v>391</v>
      </c>
      <c r="AH37" s="186">
        <v>1794</v>
      </c>
      <c r="AI37" s="186" t="s">
        <v>391</v>
      </c>
      <c r="AJ37" s="186" t="s">
        <v>391</v>
      </c>
      <c r="AK37" s="185" t="s">
        <v>391</v>
      </c>
      <c r="AL37" s="160" t="s">
        <v>49</v>
      </c>
    </row>
    <row r="38" spans="1:255"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5" s="2" customFormat="1" ht="24.75" customHeight="1" thickBot="1" x14ac:dyDescent="0.3">
      <c r="A39" s="120" t="s">
        <v>103</v>
      </c>
      <c r="B39" s="120" t="s">
        <v>104</v>
      </c>
      <c r="C39" s="121" t="s">
        <v>396</v>
      </c>
      <c r="D39" s="181"/>
      <c r="E39" s="182">
        <v>5.9805465949257854</v>
      </c>
      <c r="F39" s="183">
        <v>1.1761146980229578</v>
      </c>
      <c r="G39" s="183">
        <v>4.4299022486020831</v>
      </c>
      <c r="H39" s="183">
        <v>0.18427224199999939</v>
      </c>
      <c r="I39" s="183">
        <v>0.21143804872901439</v>
      </c>
      <c r="J39" s="183">
        <v>0.30168054172901554</v>
      </c>
      <c r="K39" s="183">
        <v>0.43534386072888887</v>
      </c>
      <c r="L39" s="183">
        <v>1.1033458491454793E-2</v>
      </c>
      <c r="M39" s="183">
        <v>3.6124654968801622</v>
      </c>
      <c r="N39" s="183">
        <v>0.15041966644207588</v>
      </c>
      <c r="O39" s="183">
        <v>2.5142690523602618E-2</v>
      </c>
      <c r="P39" s="183">
        <v>3.4501218125791634E-2</v>
      </c>
      <c r="Q39" s="183">
        <v>9.9529291899422209E-2</v>
      </c>
      <c r="R39" s="183">
        <v>0.12381109679241072</v>
      </c>
      <c r="S39" s="183">
        <v>0.11157287546359081</v>
      </c>
      <c r="T39" s="183">
        <v>0.33429713080920775</v>
      </c>
      <c r="U39" s="183">
        <v>0.18429203973640271</v>
      </c>
      <c r="V39" s="183">
        <v>0.9836040612962953</v>
      </c>
      <c r="W39" s="183">
        <v>0.24791342497392688</v>
      </c>
      <c r="X39" s="183">
        <v>1.5624142618117554E-2</v>
      </c>
      <c r="Y39" s="183">
        <v>2.5352025525589052E-2</v>
      </c>
      <c r="Z39" s="183">
        <v>8.4563277782214469E-3</v>
      </c>
      <c r="AA39" s="183">
        <v>6.7230225899491975E-3</v>
      </c>
      <c r="AB39" s="183">
        <v>5.6155518511877348E-2</v>
      </c>
      <c r="AC39" s="183">
        <v>5.7832548076761865E-2</v>
      </c>
      <c r="AD39" s="183">
        <v>1.8776200653330806E-2</v>
      </c>
      <c r="AE39" s="184"/>
      <c r="AF39" s="183">
        <v>764.59312305399988</v>
      </c>
      <c r="AG39" s="186">
        <v>5501.3929816809996</v>
      </c>
      <c r="AH39" s="183">
        <v>65286.306533272014</v>
      </c>
      <c r="AI39" s="183">
        <v>8406.7250142370012</v>
      </c>
      <c r="AJ39" s="186" t="s">
        <v>391</v>
      </c>
      <c r="AK39" s="185" t="s">
        <v>391</v>
      </c>
      <c r="AL39" s="160" t="s">
        <v>49</v>
      </c>
    </row>
    <row r="40" spans="1:255" s="2" customFormat="1" ht="24.75" customHeight="1" thickBot="1" x14ac:dyDescent="0.3">
      <c r="A40" s="120" t="s">
        <v>70</v>
      </c>
      <c r="B40" s="120" t="s">
        <v>105</v>
      </c>
      <c r="C40" s="121" t="s">
        <v>397</v>
      </c>
      <c r="D40" s="181"/>
      <c r="E40" s="182">
        <v>9.5504999999999993E-2</v>
      </c>
      <c r="F40" s="183">
        <v>7.8683333333333331E-3</v>
      </c>
      <c r="G40" s="183">
        <v>5.0000000000000001E-4</v>
      </c>
      <c r="H40" s="183">
        <v>5.5999999999999999E-5</v>
      </c>
      <c r="I40" s="183">
        <v>4.1293333333333329E-3</v>
      </c>
      <c r="J40" s="183">
        <v>4.1293333333333329E-3</v>
      </c>
      <c r="K40" s="183">
        <v>4.1293333333333329E-3</v>
      </c>
      <c r="L40" s="183">
        <v>3.2606666666666669E-3</v>
      </c>
      <c r="M40" s="183">
        <v>4.5599666666666663E-2</v>
      </c>
      <c r="N40" s="183">
        <v>1.875E-6</v>
      </c>
      <c r="O40" s="183">
        <v>6.9999999999999994E-5</v>
      </c>
      <c r="P40" s="183">
        <v>3.7100000000000001E-5</v>
      </c>
      <c r="Q40" s="183">
        <v>6.9999999999999997E-7</v>
      </c>
      <c r="R40" s="183">
        <v>3.5E-4</v>
      </c>
      <c r="S40" s="183">
        <v>1.1900000000000001E-2</v>
      </c>
      <c r="T40" s="183">
        <v>4.8999999999999998E-4</v>
      </c>
      <c r="U40" s="183">
        <v>6.9999999999999994E-5</v>
      </c>
      <c r="V40" s="183">
        <v>7.0000000000000001E-3</v>
      </c>
      <c r="W40" s="183" t="s">
        <v>390</v>
      </c>
      <c r="X40" s="183">
        <v>2.0999999999999998E-4</v>
      </c>
      <c r="Y40" s="183">
        <v>3.5E-4</v>
      </c>
      <c r="Z40" s="183">
        <v>2.408E-4</v>
      </c>
      <c r="AA40" s="183">
        <v>1.484E-4</v>
      </c>
      <c r="AB40" s="183">
        <v>9.4919999999999998E-4</v>
      </c>
      <c r="AC40" s="183" t="s">
        <v>390</v>
      </c>
      <c r="AD40" s="183" t="s">
        <v>390</v>
      </c>
      <c r="AE40" s="184"/>
      <c r="AF40" s="183">
        <v>301.39</v>
      </c>
      <c r="AG40" s="186" t="s">
        <v>391</v>
      </c>
      <c r="AH40" s="186" t="s">
        <v>391</v>
      </c>
      <c r="AI40" s="183" t="s">
        <v>391</v>
      </c>
      <c r="AJ40" s="186" t="s">
        <v>391</v>
      </c>
      <c r="AK40" s="185" t="s">
        <v>391</v>
      </c>
      <c r="AL40" s="160" t="s">
        <v>49</v>
      </c>
    </row>
    <row r="41" spans="1:255" s="2" customFormat="1" ht="24.75" customHeight="1" thickBot="1" x14ac:dyDescent="0.3">
      <c r="A41" s="120" t="s">
        <v>103</v>
      </c>
      <c r="B41" s="120" t="s">
        <v>106</v>
      </c>
      <c r="C41" s="121" t="s">
        <v>398</v>
      </c>
      <c r="D41" s="181"/>
      <c r="E41" s="182">
        <v>10.779364260945959</v>
      </c>
      <c r="F41" s="183">
        <v>202.54555805850487</v>
      </c>
      <c r="G41" s="183">
        <v>23.338012693841261</v>
      </c>
      <c r="H41" s="183">
        <v>0.36608764477671607</v>
      </c>
      <c r="I41" s="183">
        <v>69.802988982369399</v>
      </c>
      <c r="J41" s="183">
        <v>71.195467439583325</v>
      </c>
      <c r="K41" s="183">
        <v>76.967686878746548</v>
      </c>
      <c r="L41" s="183">
        <v>5.423555247075849</v>
      </c>
      <c r="M41" s="183">
        <v>899.61064772975351</v>
      </c>
      <c r="N41" s="183">
        <v>1.5186136565921804</v>
      </c>
      <c r="O41" s="183">
        <v>0.55056847283081056</v>
      </c>
      <c r="P41" s="183">
        <v>0.36975646462384915</v>
      </c>
      <c r="Q41" s="183">
        <v>0.4623187494092012</v>
      </c>
      <c r="R41" s="183">
        <v>2.6408832974902436</v>
      </c>
      <c r="S41" s="183">
        <v>0.87103250002639243</v>
      </c>
      <c r="T41" s="183">
        <v>0.48007673575483467</v>
      </c>
      <c r="U41" s="183">
        <v>0.26939317867669349</v>
      </c>
      <c r="V41" s="183">
        <v>4.9004899405794156</v>
      </c>
      <c r="W41" s="183">
        <v>0.1337941229144004</v>
      </c>
      <c r="X41" s="183">
        <v>19.438097994649713</v>
      </c>
      <c r="Y41" s="183">
        <v>14.000133541151833</v>
      </c>
      <c r="Z41" s="183">
        <v>7.702251258615064</v>
      </c>
      <c r="AA41" s="183">
        <v>10.075558213015075</v>
      </c>
      <c r="AB41" s="183">
        <v>51.216041007431691</v>
      </c>
      <c r="AC41" s="183">
        <v>19.000869845128186</v>
      </c>
      <c r="AD41" s="183">
        <v>0.29091731762571321</v>
      </c>
      <c r="AE41" s="184"/>
      <c r="AF41" s="183" t="s">
        <v>390</v>
      </c>
      <c r="AG41" s="186">
        <v>44104.149255719974</v>
      </c>
      <c r="AH41" s="183">
        <v>86642.710353333488</v>
      </c>
      <c r="AI41" s="183">
        <v>67857</v>
      </c>
      <c r="AJ41" s="186" t="s">
        <v>391</v>
      </c>
      <c r="AK41" s="185" t="s">
        <v>391</v>
      </c>
      <c r="AL41" s="160" t="s">
        <v>49</v>
      </c>
    </row>
    <row r="42" spans="1:255" s="2" customFormat="1" ht="24.75" customHeight="1" thickBot="1" x14ac:dyDescent="0.3">
      <c r="A42" s="120" t="s">
        <v>70</v>
      </c>
      <c r="B42" s="120" t="s">
        <v>107</v>
      </c>
      <c r="C42" s="121" t="s">
        <v>108</v>
      </c>
      <c r="D42" s="181"/>
      <c r="E42" s="182">
        <v>2.5661076923076915E-2</v>
      </c>
      <c r="F42" s="183">
        <v>0.38156284615384617</v>
      </c>
      <c r="G42" s="183">
        <v>1.1999999999999999E-4</v>
      </c>
      <c r="H42" s="183">
        <v>2.4000000000000001E-5</v>
      </c>
      <c r="I42" s="183">
        <v>1.3374E-2</v>
      </c>
      <c r="J42" s="183">
        <v>1.3374E-2</v>
      </c>
      <c r="K42" s="183">
        <v>1.3374E-2</v>
      </c>
      <c r="L42" s="183">
        <v>6.6761538461538445E-4</v>
      </c>
      <c r="M42" s="183">
        <v>4.4618469230769211</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265.81200000000001</v>
      </c>
      <c r="AG42" s="186" t="s">
        <v>391</v>
      </c>
      <c r="AH42" s="186" t="s">
        <v>391</v>
      </c>
      <c r="AI42" s="183" t="s">
        <v>391</v>
      </c>
      <c r="AJ42" s="186" t="s">
        <v>391</v>
      </c>
      <c r="AK42" s="185" t="s">
        <v>391</v>
      </c>
      <c r="AL42" s="160" t="s">
        <v>49</v>
      </c>
    </row>
    <row r="43" spans="1:255" s="2" customFormat="1" ht="24.75" customHeight="1" thickBot="1" x14ac:dyDescent="0.3">
      <c r="A43" s="120" t="s">
        <v>103</v>
      </c>
      <c r="B43" s="120" t="s">
        <v>109</v>
      </c>
      <c r="C43" s="121" t="s">
        <v>110</v>
      </c>
      <c r="D43" s="181"/>
      <c r="E43" s="182">
        <v>1.2910829449999992</v>
      </c>
      <c r="F43" s="183">
        <v>0.70392742199999114</v>
      </c>
      <c r="G43" s="183">
        <v>0.44122654399999656</v>
      </c>
      <c r="H43" s="183" t="s">
        <v>439</v>
      </c>
      <c r="I43" s="183">
        <v>4.4384379999999703E-2</v>
      </c>
      <c r="J43" s="183">
        <v>5.5217059999999971E-2</v>
      </c>
      <c r="K43" s="183">
        <v>7.7883292000000687E-2</v>
      </c>
      <c r="L43" s="183">
        <v>3.0147566758323219E-3</v>
      </c>
      <c r="M43" s="183">
        <v>2.3130951600000262</v>
      </c>
      <c r="N43" s="183">
        <v>1.7106231399068701E-2</v>
      </c>
      <c r="O43" s="183">
        <v>3.3744761114954855E-3</v>
      </c>
      <c r="P43" s="183">
        <v>1.7233874592770368E-3</v>
      </c>
      <c r="Q43" s="183">
        <v>1.1540681252836046E-2</v>
      </c>
      <c r="R43" s="183">
        <v>1.254926373506428E-2</v>
      </c>
      <c r="S43" s="183">
        <v>1.3980662482350671E-2</v>
      </c>
      <c r="T43" s="183">
        <v>5.9131652377741074E-2</v>
      </c>
      <c r="U43" s="183">
        <v>2.7996089067051757E-3</v>
      </c>
      <c r="V43" s="183">
        <v>0.15646481088080233</v>
      </c>
      <c r="W43" s="183">
        <v>2.7856080104833324E-2</v>
      </c>
      <c r="X43" s="183">
        <v>2.2368712921878829E-3</v>
      </c>
      <c r="Y43" s="183">
        <v>3.6279436713660845E-3</v>
      </c>
      <c r="Z43" s="183">
        <v>1.1853215160343932E-3</v>
      </c>
      <c r="AA43" s="183">
        <v>9.5016176639928967E-4</v>
      </c>
      <c r="AB43" s="183">
        <v>8.0002982459876394E-3</v>
      </c>
      <c r="AC43" s="183">
        <v>2.4195517585958396E-3</v>
      </c>
      <c r="AD43" s="183">
        <v>1.7281971308576712E-3</v>
      </c>
      <c r="AE43" s="184"/>
      <c r="AF43" s="183">
        <v>198.93391404800005</v>
      </c>
      <c r="AG43" s="183">
        <v>197.78715449999996</v>
      </c>
      <c r="AH43" s="183">
        <v>873.24502543999995</v>
      </c>
      <c r="AI43" s="183">
        <v>8195.2639029600032</v>
      </c>
      <c r="AJ43" s="186" t="s">
        <v>391</v>
      </c>
      <c r="AK43" s="185" t="s">
        <v>391</v>
      </c>
      <c r="AL43" s="160" t="s">
        <v>49</v>
      </c>
    </row>
    <row r="44" spans="1:255" s="2" customFormat="1" ht="24.75" customHeight="1" thickBot="1" x14ac:dyDescent="0.3">
      <c r="A44" s="120" t="s">
        <v>70</v>
      </c>
      <c r="B44" s="120" t="s">
        <v>111</v>
      </c>
      <c r="C44" s="121" t="s">
        <v>112</v>
      </c>
      <c r="D44" s="181"/>
      <c r="E44" s="182">
        <v>13.645081113202956</v>
      </c>
      <c r="F44" s="183">
        <v>2.4470443025283903</v>
      </c>
      <c r="G44" s="183">
        <v>3.3132632277441598E-3</v>
      </c>
      <c r="H44" s="183">
        <v>7.4579167941884053E-3</v>
      </c>
      <c r="I44" s="183">
        <v>1.1560468265127315</v>
      </c>
      <c r="J44" s="183">
        <v>1.2289833899071612</v>
      </c>
      <c r="K44" s="183">
        <v>1.2289833899071612</v>
      </c>
      <c r="L44" s="183">
        <v>0.68627131129225427</v>
      </c>
      <c r="M44" s="183">
        <v>21.261272471458376</v>
      </c>
      <c r="N44" s="183">
        <v>2.2500000000000003E-3</v>
      </c>
      <c r="O44" s="183">
        <v>2.8381390081374191E-3</v>
      </c>
      <c r="P44" s="183">
        <v>1.7446295107044047E-3</v>
      </c>
      <c r="Q44" s="183">
        <v>3.37326322774416E-5</v>
      </c>
      <c r="R44" s="183">
        <v>9.8797896832324792E-3</v>
      </c>
      <c r="S44" s="183">
        <v>1.6969718042817619E-2</v>
      </c>
      <c r="T44" s="183">
        <v>3.2300716404148611E-3</v>
      </c>
      <c r="U44" s="183">
        <v>9.1932632277441599E-5</v>
      </c>
      <c r="V44" s="183">
        <v>0.56098914898193497</v>
      </c>
      <c r="W44" s="183" t="s">
        <v>390</v>
      </c>
      <c r="X44" s="183">
        <v>9.7239917864001546E-3</v>
      </c>
      <c r="Y44" s="183">
        <v>3.7411705556525475E-4</v>
      </c>
      <c r="Z44" s="183">
        <v>9.7640085453846046E-5</v>
      </c>
      <c r="AA44" s="183">
        <v>1.569978968323248E-4</v>
      </c>
      <c r="AB44" s="183">
        <v>1.035274682425158E-2</v>
      </c>
      <c r="AC44" s="183" t="s">
        <v>390</v>
      </c>
      <c r="AD44" s="183" t="s">
        <v>390</v>
      </c>
      <c r="AE44" s="184"/>
      <c r="AF44" s="183">
        <v>14768.611999999999</v>
      </c>
      <c r="AG44" s="186" t="s">
        <v>391</v>
      </c>
      <c r="AH44" s="186" t="s">
        <v>391</v>
      </c>
      <c r="AI44" s="183" t="s">
        <v>391</v>
      </c>
      <c r="AJ44" s="186" t="s">
        <v>391</v>
      </c>
      <c r="AK44" s="185" t="s">
        <v>391</v>
      </c>
      <c r="AL44" s="160" t="s">
        <v>49</v>
      </c>
    </row>
    <row r="45" spans="1:255"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5"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5" s="2" customFormat="1" ht="24.75" customHeight="1" thickBot="1" x14ac:dyDescent="0.3">
      <c r="A47" s="120" t="s">
        <v>70</v>
      </c>
      <c r="B47" s="120" t="s">
        <v>117</v>
      </c>
      <c r="C47" s="121" t="s">
        <v>118</v>
      </c>
      <c r="D47" s="181"/>
      <c r="E47" s="182">
        <v>0.11954399999999998</v>
      </c>
      <c r="F47" s="183">
        <v>9.8259999999999979E-3</v>
      </c>
      <c r="G47" s="183">
        <v>1.8240000000000001E-3</v>
      </c>
      <c r="H47" s="183">
        <v>8.1600000000000005E-5</v>
      </c>
      <c r="I47" s="183">
        <v>4.0765999999999997E-3</v>
      </c>
      <c r="J47" s="183">
        <v>4.0765999999999997E-3</v>
      </c>
      <c r="K47" s="183">
        <v>4.0765999999999997E-3</v>
      </c>
      <c r="L47" s="183">
        <v>3.0803999999999996E-3</v>
      </c>
      <c r="M47" s="183">
        <v>6.1733800000000005E-2</v>
      </c>
      <c r="N47" s="183">
        <v>3.3749999999999999E-6</v>
      </c>
      <c r="O47" s="183">
        <v>1.02E-4</v>
      </c>
      <c r="P47" s="183">
        <v>5.4059999999999987E-5</v>
      </c>
      <c r="Q47" s="183">
        <v>1.02E-6</v>
      </c>
      <c r="R47" s="183">
        <v>5.0999999999999993E-4</v>
      </c>
      <c r="S47" s="183">
        <v>1.7340000000000001E-2</v>
      </c>
      <c r="T47" s="183">
        <v>7.1400000000000001E-4</v>
      </c>
      <c r="U47" s="183">
        <v>1.02E-4</v>
      </c>
      <c r="V47" s="183">
        <v>1.0200000000000001E-2</v>
      </c>
      <c r="W47" s="183" t="s">
        <v>390</v>
      </c>
      <c r="X47" s="183">
        <v>3.0599999999999996E-4</v>
      </c>
      <c r="Y47" s="183">
        <v>5.0999999999999993E-4</v>
      </c>
      <c r="Z47" s="183">
        <v>3.5087999999999997E-4</v>
      </c>
      <c r="AA47" s="183">
        <v>2.1623999999999995E-4</v>
      </c>
      <c r="AB47" s="183">
        <v>1.3831199999999998E-3</v>
      </c>
      <c r="AC47" s="183" t="s">
        <v>390</v>
      </c>
      <c r="AD47" s="183" t="s">
        <v>390</v>
      </c>
      <c r="AE47" s="184"/>
      <c r="AF47" s="183">
        <v>438.58199999999994</v>
      </c>
      <c r="AG47" s="186" t="s">
        <v>391</v>
      </c>
      <c r="AH47" s="186" t="s">
        <v>391</v>
      </c>
      <c r="AI47" s="183" t="s">
        <v>391</v>
      </c>
      <c r="AJ47" s="186" t="s">
        <v>391</v>
      </c>
      <c r="AK47" s="185" t="s">
        <v>391</v>
      </c>
      <c r="AL47" s="160" t="s">
        <v>49</v>
      </c>
    </row>
    <row r="48" spans="1:255" s="2" customFormat="1" ht="24.75" customHeight="1" thickBot="1" x14ac:dyDescent="0.3">
      <c r="A48" s="120" t="s">
        <v>119</v>
      </c>
      <c r="B48" s="120" t="s">
        <v>120</v>
      </c>
      <c r="C48" s="121" t="s">
        <v>121</v>
      </c>
      <c r="D48" s="181"/>
      <c r="E48" s="188" t="s">
        <v>391</v>
      </c>
      <c r="F48" s="182">
        <v>9.82803</v>
      </c>
      <c r="G48" s="188" t="s">
        <v>391</v>
      </c>
      <c r="H48" s="188" t="s">
        <v>391</v>
      </c>
      <c r="I48" s="183">
        <v>0.3030216</v>
      </c>
      <c r="J48" s="183">
        <v>2.1160230000000002</v>
      </c>
      <c r="K48" s="183">
        <v>4.6152959999999998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54.972999999999999</v>
      </c>
      <c r="AL48" s="160" t="s">
        <v>122</v>
      </c>
    </row>
    <row r="49" spans="1:38" s="2" customFormat="1" ht="24.75" customHeight="1" thickBot="1" x14ac:dyDescent="0.3">
      <c r="A49" s="120" t="s">
        <v>119</v>
      </c>
      <c r="B49" s="120" t="s">
        <v>123</v>
      </c>
      <c r="C49" s="121" t="s">
        <v>124</v>
      </c>
      <c r="D49" s="181"/>
      <c r="E49" s="182">
        <v>2.7283000000000002E-2</v>
      </c>
      <c r="F49" s="182">
        <v>0.14326700000000001</v>
      </c>
      <c r="G49" s="182">
        <v>4.1352000000000007E-2</v>
      </c>
      <c r="H49" s="182">
        <v>7.175E-3</v>
      </c>
      <c r="I49" s="182">
        <v>0.11847100000000002</v>
      </c>
      <c r="J49" s="182">
        <v>0.18161009</v>
      </c>
      <c r="K49" s="182">
        <v>0.23117799999999997</v>
      </c>
      <c r="L49" s="182">
        <v>5.8050790000000012E-2</v>
      </c>
      <c r="M49" s="182">
        <v>4.8103999999999994E-2</v>
      </c>
      <c r="N49" s="182" t="s">
        <v>390</v>
      </c>
      <c r="O49" s="182" t="s">
        <v>390</v>
      </c>
      <c r="P49" s="182" t="s">
        <v>390</v>
      </c>
      <c r="Q49" s="182" t="s">
        <v>390</v>
      </c>
      <c r="R49" s="182" t="s">
        <v>390</v>
      </c>
      <c r="S49" s="182" t="s">
        <v>390</v>
      </c>
      <c r="T49" s="182" t="s">
        <v>390</v>
      </c>
      <c r="U49" s="182" t="s">
        <v>390</v>
      </c>
      <c r="V49" s="182" t="s">
        <v>390</v>
      </c>
      <c r="W49" s="182" t="s">
        <v>390</v>
      </c>
      <c r="X49" s="182">
        <v>1.5734802599890681E-2</v>
      </c>
      <c r="Y49" s="182">
        <v>2.4428344560080823E-2</v>
      </c>
      <c r="Z49" s="182">
        <v>1.291345842936643E-2</v>
      </c>
      <c r="AA49" s="182">
        <v>6.1003289394171087E-3</v>
      </c>
      <c r="AB49" s="183">
        <v>5.9176934528755054E-2</v>
      </c>
      <c r="AC49" s="182" t="s">
        <v>390</v>
      </c>
      <c r="AD49" s="182" t="s">
        <v>390</v>
      </c>
      <c r="AE49" s="184"/>
      <c r="AF49" s="186" t="s">
        <v>391</v>
      </c>
      <c r="AG49" s="186" t="s">
        <v>391</v>
      </c>
      <c r="AH49" s="186" t="s">
        <v>391</v>
      </c>
      <c r="AI49" s="186" t="s">
        <v>391</v>
      </c>
      <c r="AJ49" s="186" t="s">
        <v>391</v>
      </c>
      <c r="AK49" s="186">
        <v>3.1669999999999998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3.9516000000000003E-2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0.15571599999999999</v>
      </c>
      <c r="AL51" s="160" t="s">
        <v>130</v>
      </c>
    </row>
    <row r="52" spans="1:38" s="2" customFormat="1" ht="24.75" customHeight="1" thickBot="1" x14ac:dyDescent="0.3">
      <c r="A52" s="120" t="s">
        <v>119</v>
      </c>
      <c r="B52" s="123" t="s">
        <v>131</v>
      </c>
      <c r="C52" s="125" t="s">
        <v>399</v>
      </c>
      <c r="D52" s="192"/>
      <c r="E52" s="183">
        <v>8.5684999999999997E-2</v>
      </c>
      <c r="F52" s="183">
        <v>0.41083629999999999</v>
      </c>
      <c r="G52" s="183">
        <v>2.1657000000000002</v>
      </c>
      <c r="H52" s="183">
        <v>1.3343000000000001E-2</v>
      </c>
      <c r="I52" s="183">
        <v>8.0724500000000001E-3</v>
      </c>
      <c r="J52" s="183">
        <v>1.2482399999999999E-2</v>
      </c>
      <c r="K52" s="183">
        <v>1.4719000000000001E-2</v>
      </c>
      <c r="L52" s="183" t="s">
        <v>391</v>
      </c>
      <c r="M52" s="183">
        <v>0.26900200000000002</v>
      </c>
      <c r="N52" s="183">
        <v>2.1741E-2</v>
      </c>
      <c r="O52" s="183">
        <v>3.6235E-3</v>
      </c>
      <c r="P52" s="183">
        <v>4.3482E-3</v>
      </c>
      <c r="Q52" s="183">
        <v>7.247E-4</v>
      </c>
      <c r="R52" s="183">
        <v>7.247E-4</v>
      </c>
      <c r="S52" s="183">
        <v>8.6964E-3</v>
      </c>
      <c r="T52" s="183">
        <v>3.8409100000000002E-2</v>
      </c>
      <c r="U52" s="183">
        <v>7.247E-4</v>
      </c>
      <c r="V52" s="183">
        <v>7.247E-3</v>
      </c>
      <c r="W52" s="183">
        <v>8.6964E-3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7.2469999999999999</v>
      </c>
      <c r="AL52" s="160" t="s">
        <v>132</v>
      </c>
    </row>
    <row r="53" spans="1:38" s="2" customFormat="1" ht="24.75" customHeight="1" thickBot="1" x14ac:dyDescent="0.3">
      <c r="A53" s="120" t="s">
        <v>119</v>
      </c>
      <c r="B53" s="123" t="s">
        <v>133</v>
      </c>
      <c r="C53" s="125" t="s">
        <v>134</v>
      </c>
      <c r="D53" s="192"/>
      <c r="E53" s="188" t="s">
        <v>391</v>
      </c>
      <c r="F53" s="183">
        <v>0.18550840000000002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5.7569999999999997</v>
      </c>
      <c r="AL53" s="160" t="s">
        <v>135</v>
      </c>
    </row>
    <row r="54" spans="1:38" s="2" customFormat="1" ht="23.4" thickBot="1" x14ac:dyDescent="0.3">
      <c r="A54" s="120" t="s">
        <v>119</v>
      </c>
      <c r="B54" s="123" t="s">
        <v>136</v>
      </c>
      <c r="C54" s="125" t="s">
        <v>137</v>
      </c>
      <c r="D54" s="192"/>
      <c r="E54" s="182" t="s">
        <v>391</v>
      </c>
      <c r="F54" s="183">
        <v>1.0751493075120564</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8955.15</v>
      </c>
      <c r="AL54" s="160" t="s">
        <v>425</v>
      </c>
    </row>
    <row r="55" spans="1:38" s="2" customFormat="1" ht="24.75" customHeight="1" thickBot="1" x14ac:dyDescent="0.3">
      <c r="A55" s="120" t="s">
        <v>119</v>
      </c>
      <c r="B55" s="123" t="s">
        <v>138</v>
      </c>
      <c r="C55" s="125" t="s">
        <v>139</v>
      </c>
      <c r="D55" s="192"/>
      <c r="E55" s="182">
        <v>0.30916100000000002</v>
      </c>
      <c r="F55" s="183">
        <v>6.7849999999999996E-4</v>
      </c>
      <c r="G55" s="183">
        <v>5.2708839999999997</v>
      </c>
      <c r="H55" s="183" t="s">
        <v>390</v>
      </c>
      <c r="I55" s="183">
        <v>2.1490000000000005E-4</v>
      </c>
      <c r="J55" s="183">
        <v>3.6840000000000001E-4</v>
      </c>
      <c r="K55" s="183">
        <v>6.1399999999999996E-4</v>
      </c>
      <c r="L55" s="183">
        <v>5.1576000000000002E-5</v>
      </c>
      <c r="M55" s="183">
        <v>7.7840000000000001E-3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11.338091369999999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2.0892450000000003E-2</v>
      </c>
      <c r="J57" s="182">
        <v>3.1814309999999998E-2</v>
      </c>
      <c r="K57" s="182">
        <v>4.0409000000000007E-2</v>
      </c>
      <c r="L57" s="182">
        <v>6.2677350000000013E-4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2837.6</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1.025559E-2</v>
      </c>
      <c r="J58" s="182">
        <v>1.5810004999999995E-2</v>
      </c>
      <c r="K58" s="182">
        <v>2.03781E-2</v>
      </c>
      <c r="L58" s="182">
        <v>4.7175714000000001E-5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758.07493260757451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8.9911199999999983E-3</v>
      </c>
      <c r="J59" s="182">
        <v>1.0607519999999997E-2</v>
      </c>
      <c r="K59" s="182">
        <v>1.1694E-2</v>
      </c>
      <c r="L59" s="182">
        <v>5.5744943999999989E-6</v>
      </c>
      <c r="M59" s="182" t="s">
        <v>390</v>
      </c>
      <c r="N59" s="182">
        <v>1.1030869327409996</v>
      </c>
      <c r="O59" s="182">
        <v>3.0232366904999999E-2</v>
      </c>
      <c r="P59" s="182">
        <v>3.8771059649999997E-3</v>
      </c>
      <c r="Q59" s="182">
        <v>7.5590996497999996E-2</v>
      </c>
      <c r="R59" s="182">
        <v>0.16980017319900001</v>
      </c>
      <c r="S59" s="182">
        <v>0.37660683480299972</v>
      </c>
      <c r="T59" s="182">
        <v>0.19612937202400002</v>
      </c>
      <c r="U59" s="182">
        <v>0.65066184488499967</v>
      </c>
      <c r="V59" s="182">
        <v>0.50032191235000023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1088.4390000000001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0.51032380000000033</v>
      </c>
      <c r="J60" s="183">
        <v>1.0315551000000018</v>
      </c>
      <c r="K60" s="183">
        <v>1.5961779999999963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70010.196400000015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0.10994189876999999</v>
      </c>
      <c r="J61" s="183">
        <v>1.0947117317899999</v>
      </c>
      <c r="K61" s="183">
        <v>3.0594585155700003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4689703</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2.8278889000000008E-2</v>
      </c>
      <c r="G63" s="182">
        <v>6.0611999999999999E-2</v>
      </c>
      <c r="H63" s="182">
        <v>2.0497000000000001E-2</v>
      </c>
      <c r="I63" s="182">
        <v>6.8633415999999989E-2</v>
      </c>
      <c r="J63" s="182">
        <v>0.11494990699999987</v>
      </c>
      <c r="K63" s="182">
        <v>0.17713399999999974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0.23871999999999999</v>
      </c>
      <c r="F64" s="182" t="s">
        <v>390</v>
      </c>
      <c r="G64" s="182" t="s">
        <v>390</v>
      </c>
      <c r="H64" s="182">
        <v>2.3872000000000003E-3</v>
      </c>
      <c r="I64" s="182" t="s">
        <v>391</v>
      </c>
      <c r="J64" s="182" t="s">
        <v>391</v>
      </c>
      <c r="K64" s="182" t="s">
        <v>391</v>
      </c>
      <c r="L64" s="182" t="s">
        <v>391</v>
      </c>
      <c r="M64" s="182">
        <v>2.3872000000000001E-2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238.72</v>
      </c>
      <c r="AL64" s="160" t="s">
        <v>160</v>
      </c>
    </row>
    <row r="65" spans="1:38" s="2" customFormat="1" ht="24.75" customHeight="1" thickBot="1" x14ac:dyDescent="0.3">
      <c r="A65" s="120" t="s">
        <v>53</v>
      </c>
      <c r="B65" s="123" t="s">
        <v>161</v>
      </c>
      <c r="C65" s="121" t="s">
        <v>162</v>
      </c>
      <c r="D65" s="181"/>
      <c r="E65" s="182">
        <v>0.196579</v>
      </c>
      <c r="F65" s="182" t="s">
        <v>391</v>
      </c>
      <c r="G65" s="182" t="s">
        <v>391</v>
      </c>
      <c r="H65" s="182">
        <v>1.8919999999999998E-3</v>
      </c>
      <c r="I65" s="182">
        <v>2.8350000000000001E-5</v>
      </c>
      <c r="J65" s="182" t="s">
        <v>391</v>
      </c>
      <c r="K65" s="182" t="s">
        <v>391</v>
      </c>
      <c r="L65" s="182">
        <v>5.1030000000000001E-7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578.57100000000003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6.9597000000000006E-2</v>
      </c>
      <c r="F68" s="182" t="s">
        <v>390</v>
      </c>
      <c r="G68" s="182">
        <v>0.15060899999999999</v>
      </c>
      <c r="H68" s="182" t="s">
        <v>391</v>
      </c>
      <c r="I68" s="182">
        <v>3.0271E-3</v>
      </c>
      <c r="J68" s="182">
        <v>4.36675E-3</v>
      </c>
      <c r="K68" s="182">
        <v>5.0519999999999992E-3</v>
      </c>
      <c r="L68" s="182">
        <v>5.4487799999999997E-5</v>
      </c>
      <c r="M68" s="182">
        <v>4.3570000000000006E-3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45.206000000000003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0.65649399999999991</v>
      </c>
      <c r="F70" s="182">
        <v>1.3068341450000003</v>
      </c>
      <c r="G70" s="182">
        <v>0.67559999999999976</v>
      </c>
      <c r="H70" s="182">
        <v>0.15003900000000001</v>
      </c>
      <c r="I70" s="182">
        <v>5.0785754000000016E-2</v>
      </c>
      <c r="J70" s="182">
        <v>8.2684353999999974E-2</v>
      </c>
      <c r="K70" s="182">
        <v>0.112124</v>
      </c>
      <c r="L70" s="182">
        <v>9.1414357200000017E-4</v>
      </c>
      <c r="M70" s="182">
        <v>0.151952</v>
      </c>
      <c r="N70" s="182" t="s">
        <v>390</v>
      </c>
      <c r="O70" s="182">
        <v>1E-4</v>
      </c>
      <c r="P70" s="182">
        <v>0.10505102399999999</v>
      </c>
      <c r="Q70" s="182">
        <v>2.0363E-3</v>
      </c>
      <c r="R70" s="182">
        <v>1.7E-6</v>
      </c>
      <c r="S70" s="182">
        <v>2.3999999999999999E-6</v>
      </c>
      <c r="T70" s="182">
        <v>3.1005799999999999E-3</v>
      </c>
      <c r="U70" s="182" t="s">
        <v>390</v>
      </c>
      <c r="V70" s="182">
        <v>4.2999999999999995E-6</v>
      </c>
      <c r="W70" s="182">
        <v>8.0000000000000019E-3</v>
      </c>
      <c r="X70" s="182" t="s">
        <v>390</v>
      </c>
      <c r="Y70" s="182" t="s">
        <v>390</v>
      </c>
      <c r="Z70" s="182" t="s">
        <v>390</v>
      </c>
      <c r="AA70" s="182" t="s">
        <v>390</v>
      </c>
      <c r="AB70" s="183">
        <v>9.9338000000000013E-3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0.87940500000000033</v>
      </c>
      <c r="F72" s="182">
        <v>1.02</v>
      </c>
      <c r="G72" s="182">
        <v>0.45916399999999979</v>
      </c>
      <c r="H72" s="182" t="s">
        <v>390</v>
      </c>
      <c r="I72" s="182">
        <v>0.60333258000000078</v>
      </c>
      <c r="J72" s="182">
        <v>0.83378403000000001</v>
      </c>
      <c r="K72" s="182">
        <v>0.96256999999999981</v>
      </c>
      <c r="L72" s="182">
        <v>2.1719972880000029E-3</v>
      </c>
      <c r="M72" s="182">
        <v>24.066494999999996</v>
      </c>
      <c r="N72" s="182">
        <v>3.5464049980894843</v>
      </c>
      <c r="O72" s="182">
        <v>0.137259279132427</v>
      </c>
      <c r="P72" s="182">
        <v>0.22368894098489656</v>
      </c>
      <c r="Q72" s="182">
        <v>4.7390699043410665E-2</v>
      </c>
      <c r="R72" s="182">
        <v>0.54011580289999994</v>
      </c>
      <c r="S72" s="182">
        <v>0.11614822640000003</v>
      </c>
      <c r="T72" s="182">
        <v>0.3370423917</v>
      </c>
      <c r="U72" s="182">
        <v>1.5819610999999997E-2</v>
      </c>
      <c r="V72" s="182">
        <v>12.601924219000002</v>
      </c>
      <c r="W72" s="182">
        <v>3.6302394821652544</v>
      </c>
      <c r="X72" s="182">
        <v>1.8558424198027567E-3</v>
      </c>
      <c r="Y72" s="182">
        <v>1.7741050450278642E-2</v>
      </c>
      <c r="Z72" s="182">
        <v>6.0241003407047432E-3</v>
      </c>
      <c r="AA72" s="182">
        <v>7.9644361722699649E-4</v>
      </c>
      <c r="AB72" s="183">
        <v>2.641743682801314E-2</v>
      </c>
      <c r="AC72" s="182" t="s">
        <v>439</v>
      </c>
      <c r="AD72" s="182">
        <v>0.16189603978988534</v>
      </c>
      <c r="AE72" s="184"/>
      <c r="AF72" s="191" t="s">
        <v>391</v>
      </c>
      <c r="AG72" s="191" t="s">
        <v>391</v>
      </c>
      <c r="AH72" s="191" t="s">
        <v>391</v>
      </c>
      <c r="AI72" s="191" t="s">
        <v>391</v>
      </c>
      <c r="AJ72" s="191" t="s">
        <v>391</v>
      </c>
      <c r="AK72" s="183">
        <v>5156.1073200000001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7.0215000000000002E-4</v>
      </c>
      <c r="J73" s="182">
        <v>1.0592700000000002E-3</v>
      </c>
      <c r="K73" s="182">
        <v>1.333E-3</v>
      </c>
      <c r="L73" s="182">
        <v>7.0215000000000005E-5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5.5941200000000002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2.160278999999999E-2</v>
      </c>
      <c r="J74" s="182">
        <v>2.9865469999999998E-2</v>
      </c>
      <c r="K74" s="182">
        <v>3.8541999999999986E-2</v>
      </c>
      <c r="L74" s="182">
        <v>4.9686416999999972E-4</v>
      </c>
      <c r="M74" s="182" t="s">
        <v>390</v>
      </c>
      <c r="N74" s="182">
        <v>0.17573756452276165</v>
      </c>
      <c r="O74" s="182">
        <v>3.1913045222962656E-2</v>
      </c>
      <c r="P74" s="182">
        <v>7.1462225328387405E-2</v>
      </c>
      <c r="Q74" s="182">
        <v>3.3468774316226718E-2</v>
      </c>
      <c r="R74" s="182">
        <v>3.6248000501483683E-2</v>
      </c>
      <c r="S74" s="182">
        <v>2.178704730860534E-2</v>
      </c>
      <c r="T74" s="182">
        <v>1.9413699999999999E-4</v>
      </c>
      <c r="U74" s="182" t="s">
        <v>390</v>
      </c>
      <c r="V74" s="182">
        <v>1.1625304148562501</v>
      </c>
      <c r="W74" s="182">
        <v>0.41543594207638584</v>
      </c>
      <c r="X74" s="182" t="s">
        <v>390</v>
      </c>
      <c r="Y74" s="182" t="s">
        <v>390</v>
      </c>
      <c r="Z74" s="182" t="s">
        <v>390</v>
      </c>
      <c r="AA74" s="182" t="s">
        <v>390</v>
      </c>
      <c r="AB74" s="182">
        <v>6.3494452645278367E-3</v>
      </c>
      <c r="AC74" s="182" t="s">
        <v>391</v>
      </c>
      <c r="AD74" s="182">
        <v>9.3144121917934368E-5</v>
      </c>
      <c r="AE74" s="184"/>
      <c r="AF74" s="191" t="s">
        <v>391</v>
      </c>
      <c r="AG74" s="191" t="s">
        <v>391</v>
      </c>
      <c r="AH74" s="191" t="s">
        <v>391</v>
      </c>
      <c r="AI74" s="191" t="s">
        <v>391</v>
      </c>
      <c r="AJ74" s="191" t="s">
        <v>391</v>
      </c>
      <c r="AK74" s="186">
        <v>107.741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1.338E-4</v>
      </c>
      <c r="J75" s="194">
        <v>1.8955E-4</v>
      </c>
      <c r="K75" s="194">
        <v>2.2299999999999997E-4</v>
      </c>
      <c r="L75" s="194" t="s">
        <v>390</v>
      </c>
      <c r="M75" s="194" t="s">
        <v>390</v>
      </c>
      <c r="N75" s="194">
        <v>2.3800000000000001E-4</v>
      </c>
      <c r="O75" s="194">
        <v>1.1645072357531331E-3</v>
      </c>
      <c r="P75" s="194">
        <v>1.069768857886025E-2</v>
      </c>
      <c r="Q75" s="194">
        <v>7.0728010167888397E-4</v>
      </c>
      <c r="R75" s="194" t="s">
        <v>390</v>
      </c>
      <c r="S75" s="194" t="s">
        <v>390</v>
      </c>
      <c r="T75" s="194" t="s">
        <v>390</v>
      </c>
      <c r="U75" s="194" t="s">
        <v>390</v>
      </c>
      <c r="V75" s="194">
        <v>1.562E-3</v>
      </c>
      <c r="W75" s="194">
        <v>5.8718423977299609E-4</v>
      </c>
      <c r="X75" s="194" t="s">
        <v>390</v>
      </c>
      <c r="Y75" s="194" t="s">
        <v>390</v>
      </c>
      <c r="Z75" s="194" t="s">
        <v>390</v>
      </c>
      <c r="AA75" s="194" t="s">
        <v>390</v>
      </c>
      <c r="AB75" s="183">
        <v>6.5542052494679585E-8</v>
      </c>
      <c r="AC75" s="194" t="s">
        <v>390</v>
      </c>
      <c r="AD75" s="194">
        <v>1.414031922440293E-5</v>
      </c>
      <c r="AE75" s="184"/>
      <c r="AF75" s="191" t="s">
        <v>391</v>
      </c>
      <c r="AG75" s="191" t="s">
        <v>391</v>
      </c>
      <c r="AH75" s="191" t="s">
        <v>391</v>
      </c>
      <c r="AI75" s="191" t="s">
        <v>391</v>
      </c>
      <c r="AJ75" s="191" t="s">
        <v>391</v>
      </c>
      <c r="AK75" s="190">
        <v>7.4470000000000001</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9.6506999999999995E-4</v>
      </c>
      <c r="J76" s="183">
        <v>1.3641700000000001E-3</v>
      </c>
      <c r="K76" s="183">
        <v>1.6149999999999992E-3</v>
      </c>
      <c r="L76" s="183" t="s">
        <v>390</v>
      </c>
      <c r="M76" s="182" t="s">
        <v>390</v>
      </c>
      <c r="N76" s="183">
        <v>0.21572162500000003</v>
      </c>
      <c r="O76" s="183">
        <v>3.0540999999999993E-3</v>
      </c>
      <c r="P76" s="183">
        <v>2.8827599999999998E-3</v>
      </c>
      <c r="Q76" s="183">
        <v>4.9572999999999996E-3</v>
      </c>
      <c r="R76" s="183">
        <v>5.7749529389166344E-3</v>
      </c>
      <c r="S76" s="183">
        <v>8.8433154053015745E-3</v>
      </c>
      <c r="T76" s="183">
        <v>8.2537610449481356E-3</v>
      </c>
      <c r="U76" s="183">
        <v>2.7199894352669994E-3</v>
      </c>
      <c r="V76" s="183">
        <v>6.6994813676527079E-3</v>
      </c>
      <c r="W76" s="183">
        <v>2.1999999999999999E-2</v>
      </c>
      <c r="X76" s="183" t="s">
        <v>390</v>
      </c>
      <c r="Y76" s="183" t="s">
        <v>390</v>
      </c>
      <c r="Z76" s="183" t="s">
        <v>390</v>
      </c>
      <c r="AA76" s="183" t="s">
        <v>390</v>
      </c>
      <c r="AB76" s="183">
        <v>6.8862799999999998E-3</v>
      </c>
      <c r="AC76" s="183" t="s">
        <v>390</v>
      </c>
      <c r="AD76" s="183">
        <v>2.1500000000000002E-6</v>
      </c>
      <c r="AE76" s="184"/>
      <c r="AF76" s="191" t="s">
        <v>391</v>
      </c>
      <c r="AG76" s="191" t="s">
        <v>391</v>
      </c>
      <c r="AH76" s="191" t="s">
        <v>391</v>
      </c>
      <c r="AI76" s="191" t="s">
        <v>391</v>
      </c>
      <c r="AJ76" s="191" t="s">
        <v>391</v>
      </c>
      <c r="AK76" s="183">
        <v>45.274000000000001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0.34864999999999996</v>
      </c>
      <c r="O77" s="194">
        <v>8.4409999999999999E-2</v>
      </c>
      <c r="P77" s="194">
        <v>5.5049999999999999E-4</v>
      </c>
      <c r="Q77" s="194">
        <v>1.1009999999999999E-2</v>
      </c>
      <c r="R77" s="194" t="s">
        <v>390</v>
      </c>
      <c r="S77" s="194" t="s">
        <v>390</v>
      </c>
      <c r="T77" s="194" t="s">
        <v>390</v>
      </c>
      <c r="U77" s="194" t="s">
        <v>390</v>
      </c>
      <c r="V77" s="194">
        <v>5.3999999999999999E-2</v>
      </c>
      <c r="W77" s="194">
        <v>1.835E-3</v>
      </c>
      <c r="X77" s="194" t="s">
        <v>390</v>
      </c>
      <c r="Y77" s="194" t="s">
        <v>390</v>
      </c>
      <c r="Z77" s="194" t="s">
        <v>390</v>
      </c>
      <c r="AA77" s="194" t="s">
        <v>390</v>
      </c>
      <c r="AB77" s="183" t="s">
        <v>390</v>
      </c>
      <c r="AC77" s="194" t="s">
        <v>390</v>
      </c>
      <c r="AD77" s="194">
        <v>1.3211999999999999E-6</v>
      </c>
      <c r="AE77" s="184"/>
      <c r="AF77" s="191" t="s">
        <v>391</v>
      </c>
      <c r="AG77" s="191" t="s">
        <v>391</v>
      </c>
      <c r="AH77" s="191" t="s">
        <v>391</v>
      </c>
      <c r="AI77" s="191" t="s">
        <v>391</v>
      </c>
      <c r="AJ77" s="191" t="s">
        <v>391</v>
      </c>
      <c r="AK77" s="186">
        <v>0.36699999999999999</v>
      </c>
      <c r="AL77" s="160" t="s">
        <v>196</v>
      </c>
    </row>
    <row r="78" spans="1:38" s="2" customFormat="1" ht="24.75" customHeight="1" thickBot="1" x14ac:dyDescent="0.3">
      <c r="A78" s="120" t="s">
        <v>53</v>
      </c>
      <c r="B78" s="120" t="s">
        <v>197</v>
      </c>
      <c r="C78" s="121" t="s">
        <v>198</v>
      </c>
      <c r="D78" s="181"/>
      <c r="E78" s="182" t="s">
        <v>390</v>
      </c>
      <c r="F78" s="182" t="s">
        <v>390</v>
      </c>
      <c r="G78" s="182">
        <v>1.362193548387097E-6</v>
      </c>
      <c r="H78" s="182" t="s">
        <v>390</v>
      </c>
      <c r="I78" s="182">
        <v>3.5342999999999996E-4</v>
      </c>
      <c r="J78" s="182">
        <v>4.6469499999999989E-4</v>
      </c>
      <c r="K78" s="182">
        <v>5.9499999999999993E-4</v>
      </c>
      <c r="L78" s="182">
        <v>3.5342999999999996E-7</v>
      </c>
      <c r="M78" s="182" t="s">
        <v>390</v>
      </c>
      <c r="N78" s="182">
        <v>2.3957119999999999E-3</v>
      </c>
      <c r="O78" s="182">
        <v>1.86517E-4</v>
      </c>
      <c r="P78" s="182">
        <v>1.97064E-4</v>
      </c>
      <c r="Q78" s="182">
        <v>8.9504324383561662E-4</v>
      </c>
      <c r="R78" s="182" t="s">
        <v>390</v>
      </c>
      <c r="S78" s="182">
        <v>7.8294699999999998E-4</v>
      </c>
      <c r="T78" s="182">
        <v>1.1138399999999998E-3</v>
      </c>
      <c r="U78" s="182" t="s">
        <v>390</v>
      </c>
      <c r="V78" s="182">
        <v>1.86517E-4</v>
      </c>
      <c r="W78" s="182">
        <v>0.4284</v>
      </c>
      <c r="X78" s="182" t="s">
        <v>390</v>
      </c>
      <c r="Y78" s="182" t="s">
        <v>390</v>
      </c>
      <c r="Z78" s="182" t="s">
        <v>390</v>
      </c>
      <c r="AA78" s="182" t="s">
        <v>390</v>
      </c>
      <c r="AB78" s="183">
        <v>1.7001440000000002E-5</v>
      </c>
      <c r="AC78" s="182" t="s">
        <v>390</v>
      </c>
      <c r="AD78" s="182">
        <v>3.1701600000000002E-5</v>
      </c>
      <c r="AE78" s="184"/>
      <c r="AF78" s="186" t="s">
        <v>391</v>
      </c>
      <c r="AG78" s="186" t="s">
        <v>391</v>
      </c>
      <c r="AH78" s="186" t="s">
        <v>391</v>
      </c>
      <c r="AI78" s="186" t="s">
        <v>391</v>
      </c>
      <c r="AJ78" s="186" t="s">
        <v>391</v>
      </c>
      <c r="AK78" s="186">
        <v>8.5679999999999996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0.26861199999999985</v>
      </c>
      <c r="F80" s="182">
        <v>0.46076392170000008</v>
      </c>
      <c r="G80" s="182">
        <v>0.31861899999999993</v>
      </c>
      <c r="H80" s="182">
        <v>1.9070000000000001E-3</v>
      </c>
      <c r="I80" s="182">
        <v>3.0983848999999994E-2</v>
      </c>
      <c r="J80" s="182">
        <v>4.7344673999999941E-2</v>
      </c>
      <c r="K80" s="182">
        <v>6.1690000000000002E-2</v>
      </c>
      <c r="L80" s="182">
        <v>3.2809400000000005E-6</v>
      </c>
      <c r="M80" s="182">
        <v>0.27821000000000007</v>
      </c>
      <c r="N80" s="183">
        <v>0.14362220099999998</v>
      </c>
      <c r="O80" s="183">
        <v>2.27998E-3</v>
      </c>
      <c r="P80" s="183" t="s">
        <v>390</v>
      </c>
      <c r="Q80" s="183">
        <v>7.2000000000000005E-4</v>
      </c>
      <c r="R80" s="183">
        <v>0.3091963667</v>
      </c>
      <c r="S80" s="183">
        <v>2.252096E-2</v>
      </c>
      <c r="T80" s="183">
        <v>3.8246082200000003E-2</v>
      </c>
      <c r="U80" s="183">
        <v>6.2000000000000011E-4</v>
      </c>
      <c r="V80" s="183">
        <v>2.305559124424998</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9"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9" s="2" customFormat="1" ht="24.75" customHeight="1" thickBot="1" x14ac:dyDescent="0.3">
      <c r="A82" s="120" t="s">
        <v>208</v>
      </c>
      <c r="B82" s="123" t="s">
        <v>209</v>
      </c>
      <c r="C82" s="128" t="s">
        <v>210</v>
      </c>
      <c r="D82" s="122"/>
      <c r="E82" s="183" t="s">
        <v>391</v>
      </c>
      <c r="F82" s="183">
        <v>12.611143199999999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9" s="2" customFormat="1" ht="24.75" customHeight="1" thickBot="1" x14ac:dyDescent="0.3">
      <c r="A83" s="120" t="s">
        <v>53</v>
      </c>
      <c r="B83" s="129" t="s">
        <v>211</v>
      </c>
      <c r="C83" s="130" t="s">
        <v>212</v>
      </c>
      <c r="D83" s="122"/>
      <c r="E83" s="183" t="s">
        <v>390</v>
      </c>
      <c r="F83" s="183">
        <v>0.68829000000000007</v>
      </c>
      <c r="G83" s="183" t="s">
        <v>390</v>
      </c>
      <c r="H83" s="183" t="s">
        <v>391</v>
      </c>
      <c r="I83" s="183">
        <v>0.10874982000000001</v>
      </c>
      <c r="J83" s="183">
        <v>0.72683424000000008</v>
      </c>
      <c r="K83" s="183">
        <v>2.5466730000000002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2.323</v>
      </c>
      <c r="AL83" s="160" t="s">
        <v>385</v>
      </c>
    </row>
    <row r="84" spans="1:39" s="2" customFormat="1" ht="24.75" customHeight="1" thickBot="1" x14ac:dyDescent="0.3">
      <c r="A84" s="120" t="s">
        <v>53</v>
      </c>
      <c r="B84" s="129" t="s">
        <v>213</v>
      </c>
      <c r="C84" s="130" t="s">
        <v>214</v>
      </c>
      <c r="D84" s="122"/>
      <c r="E84" s="183" t="s">
        <v>390</v>
      </c>
      <c r="F84" s="183">
        <v>2.6559999999999999E-3</v>
      </c>
      <c r="G84" s="183" t="s">
        <v>391</v>
      </c>
      <c r="H84" s="183" t="s">
        <v>391</v>
      </c>
      <c r="I84" s="183">
        <v>7.2599999999999997E-4</v>
      </c>
      <c r="J84" s="183">
        <v>1.0477499999999999E-3</v>
      </c>
      <c r="K84" s="183">
        <v>1.2869999999999999E-3</v>
      </c>
      <c r="L84" s="183">
        <v>9.4379999999999989E-8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9" s="2" customFormat="1" ht="24.75" customHeight="1" thickBot="1" x14ac:dyDescent="0.3">
      <c r="A85" s="120" t="s">
        <v>208</v>
      </c>
      <c r="B85" s="125" t="s">
        <v>215</v>
      </c>
      <c r="C85" s="130" t="s">
        <v>403</v>
      </c>
      <c r="D85" s="122"/>
      <c r="E85" s="183" t="s">
        <v>391</v>
      </c>
      <c r="F85" s="183">
        <v>28.771856799999998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9" s="2" customFormat="1" ht="24.75" customHeight="1" thickBot="1" x14ac:dyDescent="0.3">
      <c r="A86" s="120" t="s">
        <v>208</v>
      </c>
      <c r="B86" s="125" t="s">
        <v>217</v>
      </c>
      <c r="C86" s="128" t="s">
        <v>218</v>
      </c>
      <c r="D86" s="122"/>
      <c r="E86" s="183" t="s">
        <v>391</v>
      </c>
      <c r="F86" s="183">
        <v>7.5880000000000001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9" s="2" customFormat="1" ht="24.75" customHeight="1" thickBot="1" x14ac:dyDescent="0.3">
      <c r="A87" s="120" t="s">
        <v>208</v>
      </c>
      <c r="B87" s="125" t="s">
        <v>220</v>
      </c>
      <c r="C87" s="128" t="s">
        <v>221</v>
      </c>
      <c r="D87" s="122"/>
      <c r="E87" s="183" t="s">
        <v>391</v>
      </c>
      <c r="F87" s="183">
        <v>6.928150000000001E-2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9" s="2" customFormat="1" ht="24.75" customHeight="1" thickBot="1" x14ac:dyDescent="0.3">
      <c r="A88" s="120" t="s">
        <v>208</v>
      </c>
      <c r="B88" s="125" t="s">
        <v>222</v>
      </c>
      <c r="C88" s="128" t="s">
        <v>223</v>
      </c>
      <c r="D88" s="122"/>
      <c r="E88" s="183" t="s">
        <v>390</v>
      </c>
      <c r="F88" s="183">
        <v>10.503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9" s="2" customFormat="1" ht="24.75" customHeight="1" thickBot="1" x14ac:dyDescent="0.3">
      <c r="A89" s="120" t="s">
        <v>208</v>
      </c>
      <c r="B89" s="125" t="s">
        <v>224</v>
      </c>
      <c r="C89" s="128" t="s">
        <v>225</v>
      </c>
      <c r="D89" s="122"/>
      <c r="E89" s="183" t="s">
        <v>391</v>
      </c>
      <c r="F89" s="183">
        <v>4.0119999999999996</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9" s="7" customFormat="1" ht="24.75" customHeight="1" thickBot="1" x14ac:dyDescent="0.3">
      <c r="A90" s="120" t="s">
        <v>208</v>
      </c>
      <c r="B90" s="125" t="s">
        <v>226</v>
      </c>
      <c r="C90" s="128" t="s">
        <v>227</v>
      </c>
      <c r="D90" s="122"/>
      <c r="E90" s="183" t="s">
        <v>391</v>
      </c>
      <c r="F90" s="183">
        <v>7.391</v>
      </c>
      <c r="G90" s="183" t="s">
        <v>391</v>
      </c>
      <c r="H90" s="183" t="s">
        <v>391</v>
      </c>
      <c r="I90" s="183">
        <v>3.0299999999999988E-4</v>
      </c>
      <c r="J90" s="183">
        <v>4.5449999999999987E-3</v>
      </c>
      <c r="K90" s="183">
        <v>5.5549999999999983E-3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c r="AM90" s="2"/>
    </row>
    <row r="91" spans="1:39" s="2" customFormat="1" ht="24.75" customHeight="1" thickBot="1" x14ac:dyDescent="0.3">
      <c r="A91" s="120" t="s">
        <v>208</v>
      </c>
      <c r="B91" s="123" t="s">
        <v>404</v>
      </c>
      <c r="C91" s="125" t="s">
        <v>228</v>
      </c>
      <c r="D91" s="181"/>
      <c r="E91" s="182">
        <v>3.8016702015000001E-2</v>
      </c>
      <c r="F91" s="183">
        <v>0.14445849361500002</v>
      </c>
      <c r="G91" s="183">
        <v>1.349580318E-2</v>
      </c>
      <c r="H91" s="183">
        <v>8.4970815806250002E-2</v>
      </c>
      <c r="I91" s="183">
        <v>0.78493211458500001</v>
      </c>
      <c r="J91" s="183">
        <v>0.99934557040500005</v>
      </c>
      <c r="K91" s="183">
        <v>1.043631467595</v>
      </c>
      <c r="L91" s="183" t="s">
        <v>390</v>
      </c>
      <c r="M91" s="183">
        <v>1.1601187195125</v>
      </c>
      <c r="N91" s="183">
        <v>3.5035462559999999</v>
      </c>
      <c r="O91" s="183">
        <v>0.11717827234500001</v>
      </c>
      <c r="P91" s="183">
        <v>2.5472211300000001E-4</v>
      </c>
      <c r="Q91" s="183">
        <v>5.9435159700000004E-3</v>
      </c>
      <c r="R91" s="183">
        <v>6.9713420400000004E-2</v>
      </c>
      <c r="S91" s="183">
        <v>2.0947156310250001</v>
      </c>
      <c r="T91" s="183">
        <v>0.18934648751250002</v>
      </c>
      <c r="U91" s="183" t="s">
        <v>390</v>
      </c>
      <c r="V91" s="183">
        <v>1.2171725575125001</v>
      </c>
      <c r="W91" s="183">
        <v>2.0474895375000002E-3</v>
      </c>
      <c r="X91" s="183">
        <v>2.2727133866250002E-3</v>
      </c>
      <c r="Y91" s="183">
        <v>9.21370291875E-4</v>
      </c>
      <c r="Z91" s="183">
        <v>9.21370291875E-4</v>
      </c>
      <c r="AA91" s="183">
        <v>9.21370291875E-4</v>
      </c>
      <c r="AB91" s="183">
        <v>5.0368242622500009E-3</v>
      </c>
      <c r="AC91" s="183" t="s">
        <v>390</v>
      </c>
      <c r="AD91" s="183" t="s">
        <v>390</v>
      </c>
      <c r="AE91" s="184"/>
      <c r="AF91" s="191" t="s">
        <v>391</v>
      </c>
      <c r="AG91" s="191" t="s">
        <v>391</v>
      </c>
      <c r="AH91" s="191" t="s">
        <v>391</v>
      </c>
      <c r="AI91" s="191" t="s">
        <v>391</v>
      </c>
      <c r="AJ91" s="191" t="s">
        <v>391</v>
      </c>
      <c r="AK91" s="186" t="s">
        <v>390</v>
      </c>
      <c r="AL91" s="160" t="s">
        <v>385</v>
      </c>
    </row>
    <row r="92" spans="1:39" s="2" customFormat="1" ht="24.75" customHeight="1" thickBot="1" x14ac:dyDescent="0.3">
      <c r="A92" s="120" t="s">
        <v>53</v>
      </c>
      <c r="B92" s="120" t="s">
        <v>229</v>
      </c>
      <c r="C92" s="121" t="s">
        <v>230</v>
      </c>
      <c r="D92" s="189"/>
      <c r="E92" s="194" t="s">
        <v>439</v>
      </c>
      <c r="F92" s="194">
        <v>2.1919000000000004E-2</v>
      </c>
      <c r="G92" s="194">
        <v>6.051E-3</v>
      </c>
      <c r="H92" s="194" t="s">
        <v>390</v>
      </c>
      <c r="I92" s="194">
        <v>8.7135429999999989E-3</v>
      </c>
      <c r="J92" s="194">
        <v>1.4381742999999995E-2</v>
      </c>
      <c r="K92" s="194">
        <v>2.2359E-2</v>
      </c>
      <c r="L92" s="194">
        <v>2.2655211799999997E-4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701.83397969412852</v>
      </c>
      <c r="AL92" s="160" t="s">
        <v>231</v>
      </c>
    </row>
    <row r="93" spans="1:39" s="2" customFormat="1" ht="24.75" customHeight="1" thickBot="1" x14ac:dyDescent="0.3">
      <c r="A93" s="120" t="s">
        <v>53</v>
      </c>
      <c r="B93" s="123" t="s">
        <v>232</v>
      </c>
      <c r="C93" s="121" t="s">
        <v>405</v>
      </c>
      <c r="D93" s="189"/>
      <c r="E93" s="194" t="s">
        <v>391</v>
      </c>
      <c r="F93" s="182">
        <v>3.2146942345636504</v>
      </c>
      <c r="G93" s="194" t="s">
        <v>391</v>
      </c>
      <c r="H93" s="194" t="s">
        <v>391</v>
      </c>
      <c r="I93" s="182">
        <v>1.6488936786885244E-2</v>
      </c>
      <c r="J93" s="182">
        <v>4.3731527999999999E-2</v>
      </c>
      <c r="K93" s="182">
        <v>7.169102950819671E-2</v>
      </c>
      <c r="L93" s="182" t="s">
        <v>390</v>
      </c>
      <c r="M93" s="194" t="s">
        <v>391</v>
      </c>
      <c r="N93" s="194" t="s">
        <v>391</v>
      </c>
      <c r="O93" s="194" t="s">
        <v>391</v>
      </c>
      <c r="P93" s="194" t="s">
        <v>391</v>
      </c>
      <c r="Q93" s="194" t="s">
        <v>391</v>
      </c>
      <c r="R93" s="194" t="s">
        <v>391</v>
      </c>
      <c r="S93" s="194" t="s">
        <v>391</v>
      </c>
      <c r="T93" s="194" t="s">
        <v>391</v>
      </c>
      <c r="U93" s="194" t="s">
        <v>391</v>
      </c>
      <c r="V93" s="194" t="s">
        <v>391</v>
      </c>
      <c r="W93" s="194">
        <v>0.83292747043464921</v>
      </c>
      <c r="X93" s="194" t="s">
        <v>391</v>
      </c>
      <c r="Y93" s="194" t="s">
        <v>391</v>
      </c>
      <c r="Z93" s="194" t="s">
        <v>391</v>
      </c>
      <c r="AA93" s="194" t="s">
        <v>391</v>
      </c>
      <c r="AB93" s="183">
        <v>2.3706397235447708E-4</v>
      </c>
      <c r="AC93" s="194">
        <v>0.16658549408692983</v>
      </c>
      <c r="AD93" s="194" t="s">
        <v>391</v>
      </c>
      <c r="AE93" s="184"/>
      <c r="AF93" s="191" t="s">
        <v>391</v>
      </c>
      <c r="AG93" s="191" t="s">
        <v>391</v>
      </c>
      <c r="AH93" s="191" t="s">
        <v>391</v>
      </c>
      <c r="AI93" s="191" t="s">
        <v>391</v>
      </c>
      <c r="AJ93" s="191" t="s">
        <v>391</v>
      </c>
      <c r="AK93" s="190" t="s">
        <v>390</v>
      </c>
      <c r="AL93" s="160" t="s">
        <v>233</v>
      </c>
    </row>
    <row r="94" spans="1:39"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9" s="2" customFormat="1" ht="24.75" customHeight="1" thickBot="1" x14ac:dyDescent="0.3">
      <c r="A95" s="120" t="s">
        <v>53</v>
      </c>
      <c r="B95" s="131" t="s">
        <v>235</v>
      </c>
      <c r="C95" s="121" t="s">
        <v>236</v>
      </c>
      <c r="D95" s="189"/>
      <c r="E95" s="195" t="s">
        <v>390</v>
      </c>
      <c r="F95" s="195">
        <v>4.1386000000000013E-2</v>
      </c>
      <c r="G95" s="195" t="s">
        <v>390</v>
      </c>
      <c r="H95" s="195" t="s">
        <v>390</v>
      </c>
      <c r="I95" s="182">
        <v>6.5461851000000015E-2</v>
      </c>
      <c r="J95" s="182">
        <v>0.10893600099999989</v>
      </c>
      <c r="K95" s="182">
        <v>0.15653500000000015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9"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2.6294999999999992E-2</v>
      </c>
      <c r="F98" s="182">
        <v>0.32397474305000001</v>
      </c>
      <c r="G98" s="182">
        <v>6.9000000000000018E-4</v>
      </c>
      <c r="H98" s="182">
        <v>3.5004831E-2</v>
      </c>
      <c r="I98" s="182">
        <v>0.10910772600000031</v>
      </c>
      <c r="J98" s="182">
        <v>0.15593753299999999</v>
      </c>
      <c r="K98" s="182">
        <v>0.19686574499999993</v>
      </c>
      <c r="L98" s="182" t="s">
        <v>391</v>
      </c>
      <c r="M98" s="182">
        <v>2.5016000000000004E-2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0.21587585937409282</v>
      </c>
      <c r="F99" s="183">
        <v>8.0681002426282227</v>
      </c>
      <c r="G99" s="183" t="s">
        <v>391</v>
      </c>
      <c r="H99" s="183">
        <v>8.4268726269574206</v>
      </c>
      <c r="I99" s="183">
        <v>0.15298575999999997</v>
      </c>
      <c r="J99" s="183">
        <v>0.23507567999999998</v>
      </c>
      <c r="K99" s="183">
        <v>0.51492767999999989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373.13600000000002</v>
      </c>
      <c r="AL99" s="160" t="s">
        <v>245</v>
      </c>
    </row>
    <row r="100" spans="1:38" s="2" customFormat="1" ht="24.75" customHeight="1" thickBot="1" x14ac:dyDescent="0.3">
      <c r="A100" s="120" t="s">
        <v>243</v>
      </c>
      <c r="B100" s="120" t="s">
        <v>246</v>
      </c>
      <c r="C100" s="121" t="s">
        <v>408</v>
      </c>
      <c r="D100" s="196"/>
      <c r="E100" s="197">
        <v>0.2833209871764773</v>
      </c>
      <c r="F100" s="183">
        <v>9.8409182253010243</v>
      </c>
      <c r="G100" s="183" t="s">
        <v>391</v>
      </c>
      <c r="H100" s="183">
        <v>8.8807272802935735</v>
      </c>
      <c r="I100" s="183">
        <v>0.17649882</v>
      </c>
      <c r="J100" s="183">
        <v>0.26474823000000003</v>
      </c>
      <c r="K100" s="183">
        <v>0.57852391000000003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980.54900000000009</v>
      </c>
      <c r="AL100" s="160" t="s">
        <v>245</v>
      </c>
    </row>
    <row r="101" spans="1:38" s="2" customFormat="1" ht="24.75" customHeight="1" thickBot="1" x14ac:dyDescent="0.3">
      <c r="A101" s="120" t="s">
        <v>243</v>
      </c>
      <c r="B101" s="120" t="s">
        <v>247</v>
      </c>
      <c r="C101" s="121" t="s">
        <v>248</v>
      </c>
      <c r="D101" s="196"/>
      <c r="E101" s="197">
        <v>9.0501722034742865E-3</v>
      </c>
      <c r="F101" s="183">
        <v>0.12827605405156184</v>
      </c>
      <c r="G101" s="183" t="s">
        <v>391</v>
      </c>
      <c r="H101" s="183">
        <v>0.25074264468362217</v>
      </c>
      <c r="I101" s="183">
        <v>4.4202799999999995E-3</v>
      </c>
      <c r="J101" s="183">
        <v>1.3260839999999999E-2</v>
      </c>
      <c r="K101" s="183">
        <v>3.0941960000000004E-2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221.01400000000001</v>
      </c>
      <c r="AL101" s="160" t="s">
        <v>245</v>
      </c>
    </row>
    <row r="102" spans="1:38" s="2" customFormat="1" ht="24.75" customHeight="1" thickBot="1" x14ac:dyDescent="0.3">
      <c r="A102" s="120" t="s">
        <v>243</v>
      </c>
      <c r="B102" s="120" t="s">
        <v>249</v>
      </c>
      <c r="C102" s="121" t="s">
        <v>409</v>
      </c>
      <c r="D102" s="196"/>
      <c r="E102" s="197">
        <v>6.8124970542088867E-2</v>
      </c>
      <c r="F102" s="183">
        <v>0.87500898505299818</v>
      </c>
      <c r="G102" s="183" t="s">
        <v>391</v>
      </c>
      <c r="H102" s="183">
        <v>5.2830057428371298</v>
      </c>
      <c r="I102" s="183">
        <v>1.0064362000000002E-2</v>
      </c>
      <c r="J102" s="183">
        <v>0.22547128000000002</v>
      </c>
      <c r="K102" s="183">
        <v>1.59419285</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1578.827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2.3620276008135734E-4</v>
      </c>
      <c r="F104" s="183">
        <v>2.5312720893075021E-3</v>
      </c>
      <c r="G104" s="183" t="s">
        <v>391</v>
      </c>
      <c r="H104" s="183">
        <v>5.8278766182952909E-3</v>
      </c>
      <c r="I104" s="183">
        <v>4.7240000000000004E-4</v>
      </c>
      <c r="J104" s="183">
        <v>1.4172E-3</v>
      </c>
      <c r="K104" s="183">
        <v>3.3068000000000004E-3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23.62</v>
      </c>
      <c r="AL104" s="160" t="s">
        <v>245</v>
      </c>
    </row>
    <row r="105" spans="1:38" s="2" customFormat="1" ht="24.75" customHeight="1" thickBot="1" x14ac:dyDescent="0.3">
      <c r="A105" s="120" t="s">
        <v>243</v>
      </c>
      <c r="B105" s="120" t="s">
        <v>254</v>
      </c>
      <c r="C105" s="121" t="s">
        <v>255</v>
      </c>
      <c r="D105" s="196"/>
      <c r="E105" s="197">
        <v>1.8150193398857144E-3</v>
      </c>
      <c r="F105" s="183">
        <v>4.4323407663817496E-2</v>
      </c>
      <c r="G105" s="183" t="s">
        <v>391</v>
      </c>
      <c r="H105" s="183">
        <v>5.2298943818785713E-2</v>
      </c>
      <c r="I105" s="183">
        <v>4.6445000000000002E-3</v>
      </c>
      <c r="J105" s="183">
        <v>7.2985000000000003E-3</v>
      </c>
      <c r="K105" s="183">
        <v>1.5924000000000001E-2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33.174999999999997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1.1942632268258348E-2</v>
      </c>
      <c r="F107" s="183">
        <v>0.22922147136609894</v>
      </c>
      <c r="G107" s="183" t="s">
        <v>391</v>
      </c>
      <c r="H107" s="183">
        <v>1.2328486344567711</v>
      </c>
      <c r="I107" s="183">
        <v>1.6790646000000003E-2</v>
      </c>
      <c r="J107" s="183">
        <v>0.22387528000000004</v>
      </c>
      <c r="K107" s="183">
        <v>1.06340758</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5596.8820000000005</v>
      </c>
      <c r="AL107" s="160" t="s">
        <v>245</v>
      </c>
    </row>
    <row r="108" spans="1:38" s="2" customFormat="1" ht="24.75" customHeight="1" thickBot="1" x14ac:dyDescent="0.3">
      <c r="A108" s="132" t="s">
        <v>243</v>
      </c>
      <c r="B108" s="120" t="s">
        <v>259</v>
      </c>
      <c r="C108" s="133" t="s">
        <v>411</v>
      </c>
      <c r="D108" s="196"/>
      <c r="E108" s="197">
        <v>7.4808496501407806E-2</v>
      </c>
      <c r="F108" s="183">
        <v>1.8941887627904463</v>
      </c>
      <c r="G108" s="183" t="s">
        <v>391</v>
      </c>
      <c r="H108" s="183">
        <v>1.6025495583199263</v>
      </c>
      <c r="I108" s="183">
        <v>2.9020504000000003E-2</v>
      </c>
      <c r="J108" s="183">
        <v>0.29020503999999997</v>
      </c>
      <c r="K108" s="183">
        <v>0.58041007999999994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14510.252</v>
      </c>
      <c r="AL108" s="160" t="s">
        <v>245</v>
      </c>
    </row>
    <row r="109" spans="1:38" s="2" customFormat="1" ht="24.75" customHeight="1" thickBot="1" x14ac:dyDescent="0.3">
      <c r="A109" s="132" t="s">
        <v>243</v>
      </c>
      <c r="B109" s="120" t="s">
        <v>260</v>
      </c>
      <c r="C109" s="133" t="s">
        <v>412</v>
      </c>
      <c r="D109" s="196"/>
      <c r="E109" s="197">
        <v>4.8712175169937496E-3</v>
      </c>
      <c r="F109" s="183">
        <v>8.6520401777249997E-2</v>
      </c>
      <c r="G109" s="183" t="s">
        <v>391</v>
      </c>
      <c r="H109" s="183">
        <v>0.13873324163107498</v>
      </c>
      <c r="I109" s="183">
        <v>6.4050000000000001E-3</v>
      </c>
      <c r="J109" s="183">
        <v>3.5227500000000002E-2</v>
      </c>
      <c r="K109" s="183">
        <v>3.5227500000000002E-2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320.25</v>
      </c>
      <c r="AL109" s="160" t="s">
        <v>245</v>
      </c>
    </row>
    <row r="110" spans="1:38" s="2" customFormat="1" ht="24.75" customHeight="1" thickBot="1" x14ac:dyDescent="0.3">
      <c r="A110" s="132" t="s">
        <v>243</v>
      </c>
      <c r="B110" s="120" t="s">
        <v>261</v>
      </c>
      <c r="C110" s="134" t="s">
        <v>413</v>
      </c>
      <c r="D110" s="196"/>
      <c r="E110" s="197">
        <v>1.2427759815669998E-3</v>
      </c>
      <c r="F110" s="183">
        <v>1.6028031677209998E-2</v>
      </c>
      <c r="G110" s="183" t="s">
        <v>391</v>
      </c>
      <c r="H110" s="183">
        <v>3.0790876720085993E-2</v>
      </c>
      <c r="I110" s="183">
        <v>5.4249700000000003E-3</v>
      </c>
      <c r="J110" s="183">
        <v>3.8414259999999999E-2</v>
      </c>
      <c r="K110" s="183">
        <v>3.8414259999999999E-2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263.92399999999998</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12.480000000000002</v>
      </c>
      <c r="F112" s="183" t="s">
        <v>390</v>
      </c>
      <c r="G112" s="183" t="s">
        <v>391</v>
      </c>
      <c r="H112" s="183">
        <v>25.655000000000001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312.00000000000006</v>
      </c>
      <c r="AL112" s="160" t="s">
        <v>430</v>
      </c>
    </row>
    <row r="113" spans="1:38" s="2" customFormat="1" ht="24.75" customHeight="1" thickBot="1" x14ac:dyDescent="0.3">
      <c r="A113" s="120" t="s">
        <v>263</v>
      </c>
      <c r="B113" s="135" t="s">
        <v>266</v>
      </c>
      <c r="C113" s="136" t="s">
        <v>267</v>
      </c>
      <c r="D113" s="181"/>
      <c r="E113" s="182">
        <v>3.535703986316495</v>
      </c>
      <c r="F113" s="183">
        <v>10.464283955613604</v>
      </c>
      <c r="G113" s="183" t="s">
        <v>391</v>
      </c>
      <c r="H113" s="183">
        <v>13.012614830635828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88.392599657912385</v>
      </c>
      <c r="AL113" s="160" t="s">
        <v>385</v>
      </c>
    </row>
    <row r="114" spans="1:38" s="2" customFormat="1" ht="24.75" customHeight="1" thickBot="1" x14ac:dyDescent="0.3">
      <c r="A114" s="120" t="s">
        <v>263</v>
      </c>
      <c r="B114" s="135" t="s">
        <v>268</v>
      </c>
      <c r="C114" s="136" t="s">
        <v>415</v>
      </c>
      <c r="D114" s="181"/>
      <c r="E114" s="182">
        <v>7.6829759999999997E-2</v>
      </c>
      <c r="F114" s="183" t="s">
        <v>391</v>
      </c>
      <c r="G114" s="183" t="s">
        <v>391</v>
      </c>
      <c r="H114" s="183">
        <v>0.24969672000000001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1.920744</v>
      </c>
      <c r="AL114" s="160" t="s">
        <v>385</v>
      </c>
    </row>
    <row r="115" spans="1:38" s="2" customFormat="1" ht="24.75" customHeight="1" thickBot="1" x14ac:dyDescent="0.3">
      <c r="A115" s="120" t="s">
        <v>263</v>
      </c>
      <c r="B115" s="135" t="s">
        <v>269</v>
      </c>
      <c r="C115" s="136" t="s">
        <v>270</v>
      </c>
      <c r="D115" s="181"/>
      <c r="E115" s="182">
        <v>0.42489123870970563</v>
      </c>
      <c r="F115" s="183" t="s">
        <v>391</v>
      </c>
      <c r="G115" s="183" t="s">
        <v>391</v>
      </c>
      <c r="H115" s="183">
        <v>0.84978247741941126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10.62228096774264</v>
      </c>
      <c r="AL115" s="160" t="s">
        <v>385</v>
      </c>
    </row>
    <row r="116" spans="1:38" s="2" customFormat="1" ht="24.75" customHeight="1" thickBot="1" x14ac:dyDescent="0.3">
      <c r="A116" s="120" t="s">
        <v>263</v>
      </c>
      <c r="B116" s="120" t="s">
        <v>271</v>
      </c>
      <c r="C116" s="125" t="s">
        <v>416</v>
      </c>
      <c r="D116" s="181" t="s">
        <v>424</v>
      </c>
      <c r="E116" s="182">
        <v>0.74287993542492625</v>
      </c>
      <c r="F116" s="183">
        <v>4.1022575674213753E-2</v>
      </c>
      <c r="G116" s="183" t="s">
        <v>391</v>
      </c>
      <c r="H116" s="183">
        <v>2.042964857085964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17.603654552710662</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5.4693719597016521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0.37776306670099008</v>
      </c>
      <c r="J119" s="183">
        <v>6.7504070154331659</v>
      </c>
      <c r="K119" s="183">
        <v>6.7504070154331659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1.6494253598211515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1.1632750000000001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2.2462818000000007</v>
      </c>
      <c r="G125" s="187" t="s">
        <v>391</v>
      </c>
      <c r="H125" s="183" t="s">
        <v>390</v>
      </c>
      <c r="I125" s="183">
        <v>1.2536418203363999E-4</v>
      </c>
      <c r="J125" s="183">
        <v>8.3196229895051994E-4</v>
      </c>
      <c r="K125" s="183">
        <v>1.75889746307804E-3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3798.9146070799998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9.1628364050879998E-2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381.78485021200004</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0.6634864301844593</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3.0674000000000003E-2</v>
      </c>
      <c r="F133" s="183">
        <v>1.1167350000000002E-3</v>
      </c>
      <c r="G133" s="183">
        <v>2.3969999999999998E-3</v>
      </c>
      <c r="H133" s="183" t="s">
        <v>391</v>
      </c>
      <c r="I133" s="183">
        <v>3.1664500000000003E-3</v>
      </c>
      <c r="J133" s="183">
        <v>5.4281999999999985E-3</v>
      </c>
      <c r="K133" s="183">
        <v>9.0470000000000012E-3</v>
      </c>
      <c r="L133" s="183" t="s">
        <v>390</v>
      </c>
      <c r="M133" s="183">
        <v>8.8359999999999984E-3</v>
      </c>
      <c r="N133" s="183">
        <v>2.7615888299999999E-3</v>
      </c>
      <c r="O133" s="183">
        <v>4.6256382999999992E-4</v>
      </c>
      <c r="P133" s="183">
        <v>0.13702188999999998</v>
      </c>
      <c r="Q133" s="183">
        <v>1.25158921E-3</v>
      </c>
      <c r="R133" s="183">
        <v>1.2469911599999998E-3</v>
      </c>
      <c r="S133" s="183">
        <v>1.1430752299999999E-3</v>
      </c>
      <c r="T133" s="183">
        <v>1.5936841300000001E-3</v>
      </c>
      <c r="U133" s="183">
        <v>1.81898858E-3</v>
      </c>
      <c r="V133" s="183">
        <v>1.4724795320000001E-2</v>
      </c>
      <c r="W133" s="183">
        <v>2.4829470000000001E-3</v>
      </c>
      <c r="X133" s="183">
        <v>1.2138852E-6</v>
      </c>
      <c r="Y133" s="183">
        <v>6.6303881000000012E-7</v>
      </c>
      <c r="Z133" s="183">
        <v>5.9222884000000003E-7</v>
      </c>
      <c r="AA133" s="183">
        <v>6.4280739000000003E-7</v>
      </c>
      <c r="AB133" s="183">
        <v>3.1119602400000002E-6</v>
      </c>
      <c r="AC133" s="183">
        <v>1.379415E-2</v>
      </c>
      <c r="AD133" s="183">
        <v>3.7704009999999996E-2</v>
      </c>
      <c r="AE133" s="184"/>
      <c r="AF133" s="191" t="s">
        <v>391</v>
      </c>
      <c r="AG133" s="191" t="s">
        <v>391</v>
      </c>
      <c r="AH133" s="191">
        <v>54.435922820000002</v>
      </c>
      <c r="AI133" s="191" t="s">
        <v>391</v>
      </c>
      <c r="AJ133" s="191" t="s">
        <v>391</v>
      </c>
      <c r="AK133" s="183">
        <v>91961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0.45327062563620008</v>
      </c>
      <c r="F135" s="182">
        <v>0.17532165708570002</v>
      </c>
      <c r="G135" s="182">
        <v>1.5679172584900002E-2</v>
      </c>
      <c r="H135" s="182" t="s">
        <v>390</v>
      </c>
      <c r="I135" s="182">
        <v>0.59723393755210008</v>
      </c>
      <c r="J135" s="182">
        <v>0.64284607598089993</v>
      </c>
      <c r="K135" s="182">
        <v>0.66137600721760004</v>
      </c>
      <c r="L135" s="182">
        <v>0.25083825377188201</v>
      </c>
      <c r="M135" s="182">
        <v>7.9578927764997012</v>
      </c>
      <c r="N135" s="182">
        <v>6.9843586969099994E-2</v>
      </c>
      <c r="O135" s="182">
        <v>1.4253793259000003E-2</v>
      </c>
      <c r="P135" s="182" t="s">
        <v>390</v>
      </c>
      <c r="Q135" s="182">
        <v>5.8440552361900003E-2</v>
      </c>
      <c r="R135" s="182">
        <v>1.4253793259000002E-3</v>
      </c>
      <c r="S135" s="182">
        <v>2.8507586518000005E-2</v>
      </c>
      <c r="T135" s="182" t="s">
        <v>390</v>
      </c>
      <c r="U135" s="182">
        <v>9.9776552813000009E-3</v>
      </c>
      <c r="V135" s="182">
        <v>2.4986899583027005</v>
      </c>
      <c r="W135" s="182">
        <v>1.4253793259</v>
      </c>
      <c r="X135" s="182">
        <v>0.33211338293470005</v>
      </c>
      <c r="Y135" s="182">
        <v>0.6599506278917</v>
      </c>
      <c r="Z135" s="182">
        <v>0.80961545711119998</v>
      </c>
      <c r="AA135" s="182" t="s">
        <v>390</v>
      </c>
      <c r="AB135" s="183">
        <v>1.8016794679376</v>
      </c>
      <c r="AC135" s="182" t="s">
        <v>390</v>
      </c>
      <c r="AD135" s="182" t="s">
        <v>391</v>
      </c>
      <c r="AE135" s="184"/>
      <c r="AF135" s="191" t="s">
        <v>391</v>
      </c>
      <c r="AG135" s="191" t="s">
        <v>391</v>
      </c>
      <c r="AH135" s="191" t="s">
        <v>391</v>
      </c>
      <c r="AI135" s="191" t="s">
        <v>391</v>
      </c>
      <c r="AJ135" s="191" t="s">
        <v>391</v>
      </c>
      <c r="AK135" s="186">
        <v>142.53793259000003</v>
      </c>
      <c r="AL135" s="160" t="s">
        <v>385</v>
      </c>
    </row>
    <row r="136" spans="1:38" s="2" customFormat="1" ht="24.75" customHeight="1" thickBot="1" x14ac:dyDescent="0.3">
      <c r="A136" s="120" t="s">
        <v>288</v>
      </c>
      <c r="B136" s="120" t="s">
        <v>313</v>
      </c>
      <c r="C136" s="121" t="s">
        <v>314</v>
      </c>
      <c r="D136" s="181"/>
      <c r="E136" s="182" t="s">
        <v>391</v>
      </c>
      <c r="F136" s="183">
        <v>4.8575549999999995E-3</v>
      </c>
      <c r="G136" s="182" t="s">
        <v>391</v>
      </c>
      <c r="H136" s="183">
        <v>0.15143220000000004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2.2408949999999997E-3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2.2534000000000002E-2</v>
      </c>
      <c r="G139" s="183" t="s">
        <v>390</v>
      </c>
      <c r="H139" s="183" t="s">
        <v>390</v>
      </c>
      <c r="I139" s="183">
        <v>0.38315093999999994</v>
      </c>
      <c r="J139" s="183">
        <v>0.38315118999999997</v>
      </c>
      <c r="K139" s="183">
        <v>0.38315158999999993</v>
      </c>
      <c r="L139" s="183" t="s">
        <v>390</v>
      </c>
      <c r="M139" s="183" t="s">
        <v>390</v>
      </c>
      <c r="N139" s="183">
        <v>1.1107899999999997E-3</v>
      </c>
      <c r="O139" s="183">
        <v>2.2385499999999997E-3</v>
      </c>
      <c r="P139" s="183">
        <v>3.2385499999999998E-3</v>
      </c>
      <c r="Q139" s="183">
        <v>3.5413699999999994E-3</v>
      </c>
      <c r="R139" s="183">
        <v>3.3832799999999994E-3</v>
      </c>
      <c r="S139" s="183">
        <v>7.8819099999999989E-3</v>
      </c>
      <c r="T139" s="183" t="s">
        <v>390</v>
      </c>
      <c r="U139" s="183" t="s">
        <v>390</v>
      </c>
      <c r="V139" s="183" t="s">
        <v>390</v>
      </c>
      <c r="W139" s="183">
        <v>3.8814299999999995</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232.43649766229208</v>
      </c>
      <c r="F141" s="19">
        <f t="shared" ref="F141:AD141" si="0">SUM(F14:F140)</f>
        <v>361.64210039962524</v>
      </c>
      <c r="G141" s="19">
        <f t="shared" si="0"/>
        <v>160.20196521270842</v>
      </c>
      <c r="H141" s="19">
        <f t="shared" si="0"/>
        <v>76.502135461303524</v>
      </c>
      <c r="I141" s="19">
        <f t="shared" si="0"/>
        <v>82.741963535941565</v>
      </c>
      <c r="J141" s="19">
        <f t="shared" si="0"/>
        <v>98.945431500931306</v>
      </c>
      <c r="K141" s="19">
        <f t="shared" si="0"/>
        <v>117.63622712157404</v>
      </c>
      <c r="L141" s="19">
        <f t="shared" si="0"/>
        <v>8.4300245356628505</v>
      </c>
      <c r="M141" s="19">
        <f t="shared" si="0"/>
        <v>1223.7884612588125</v>
      </c>
      <c r="N141" s="19">
        <f t="shared" si="0"/>
        <v>28.587743423544129</v>
      </c>
      <c r="O141" s="19">
        <f t="shared" si="0"/>
        <v>1.3605157111091688</v>
      </c>
      <c r="P141" s="19">
        <f t="shared" si="0"/>
        <v>2.7451163038706454</v>
      </c>
      <c r="Q141" s="19">
        <f t="shared" si="0"/>
        <v>1.5045342031261708</v>
      </c>
      <c r="R141" s="19">
        <f>SUM(R14:R140)</f>
        <v>11.905318656951401</v>
      </c>
      <c r="S141" s="19">
        <f t="shared" si="0"/>
        <v>62.948961220282584</v>
      </c>
      <c r="T141" s="19">
        <f t="shared" si="0"/>
        <v>6.3515418873503817</v>
      </c>
      <c r="U141" s="19">
        <f t="shared" si="0"/>
        <v>24.338086295454829</v>
      </c>
      <c r="V141" s="19">
        <f t="shared" si="0"/>
        <v>61.325263669360119</v>
      </c>
      <c r="W141" s="19">
        <f t="shared" si="0"/>
        <v>35.245684585605829</v>
      </c>
      <c r="X141" s="19">
        <f t="shared" si="0"/>
        <v>19.95531986558839</v>
      </c>
      <c r="Y141" s="19">
        <f t="shared" si="0"/>
        <v>14.959420371715316</v>
      </c>
      <c r="Z141" s="19">
        <f t="shared" si="0"/>
        <v>8.6886607849881834</v>
      </c>
      <c r="AA141" s="19">
        <f t="shared" si="0"/>
        <v>10.202313596323641</v>
      </c>
      <c r="AB141" s="19">
        <f t="shared" si="0"/>
        <v>53.829138274834477</v>
      </c>
      <c r="AC141" s="19">
        <f t="shared" si="0"/>
        <v>24.441534403273973</v>
      </c>
      <c r="AD141" s="19">
        <f t="shared" si="0"/>
        <v>1.6859412685612718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232.43649766229208</v>
      </c>
      <c r="F152" s="13">
        <f t="shared" ref="F152:AD152" si="1">SUM(F$141, F$151, IF(AND(ISNUMBER(SEARCH($B$4,"AT|BE|CH|GB|IE|LT|LU|NL")),SUM(F$143:F$149)&gt;0),SUM(F$143:F$149)-SUM(F$27:F$33),0))</f>
        <v>361.64210039962524</v>
      </c>
      <c r="G152" s="13">
        <f t="shared" si="1"/>
        <v>160.20196521270842</v>
      </c>
      <c r="H152" s="13">
        <f t="shared" si="1"/>
        <v>76.502135461303524</v>
      </c>
      <c r="I152" s="13">
        <f t="shared" si="1"/>
        <v>82.741963535941565</v>
      </c>
      <c r="J152" s="13">
        <f t="shared" si="1"/>
        <v>98.945431500931306</v>
      </c>
      <c r="K152" s="13">
        <f t="shared" si="1"/>
        <v>117.63622712157404</v>
      </c>
      <c r="L152" s="13">
        <f t="shared" si="1"/>
        <v>8.4300245356628505</v>
      </c>
      <c r="M152" s="13">
        <f t="shared" si="1"/>
        <v>1223.7884612588125</v>
      </c>
      <c r="N152" s="13">
        <f t="shared" si="1"/>
        <v>28.587743423544129</v>
      </c>
      <c r="O152" s="13">
        <f t="shared" si="1"/>
        <v>1.3605157111091688</v>
      </c>
      <c r="P152" s="13">
        <f t="shared" si="1"/>
        <v>2.7451163038706454</v>
      </c>
      <c r="Q152" s="13">
        <f t="shared" si="1"/>
        <v>1.5045342031261708</v>
      </c>
      <c r="R152" s="13">
        <f t="shared" si="1"/>
        <v>11.905318656951401</v>
      </c>
      <c r="S152" s="13">
        <f t="shared" si="1"/>
        <v>62.948961220282584</v>
      </c>
      <c r="T152" s="13">
        <f t="shared" si="1"/>
        <v>6.3515418873503817</v>
      </c>
      <c r="U152" s="13">
        <f t="shared" si="1"/>
        <v>24.338086295454829</v>
      </c>
      <c r="V152" s="13">
        <f t="shared" si="1"/>
        <v>61.325263669360119</v>
      </c>
      <c r="W152" s="13">
        <f t="shared" si="1"/>
        <v>35.245684585605829</v>
      </c>
      <c r="X152" s="13">
        <f t="shared" si="1"/>
        <v>19.95531986558839</v>
      </c>
      <c r="Y152" s="13">
        <f t="shared" si="1"/>
        <v>14.959420371715316</v>
      </c>
      <c r="Z152" s="13">
        <f t="shared" si="1"/>
        <v>8.6886607849881834</v>
      </c>
      <c r="AA152" s="13">
        <f t="shared" si="1"/>
        <v>10.202313596323641</v>
      </c>
      <c r="AB152" s="13">
        <f t="shared" si="1"/>
        <v>53.829138274834477</v>
      </c>
      <c r="AC152" s="13">
        <f t="shared" si="1"/>
        <v>24.441534403273973</v>
      </c>
      <c r="AD152" s="13">
        <f t="shared" si="1"/>
        <v>1.6859412685612718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232.43649766229208</v>
      </c>
      <c r="F154" s="13">
        <f>SUM(F$141, F$153, -1 * IF(OR($B$6=2005,$B$6&gt;=2020),SUM(F$99:F$122),0), IF(AND(ISNUMBER(SEARCH($B$4,"AT|BE|CH|GB|IE|LT|LU|NL")),SUM(F$143:F$149)&gt;0),SUM(F$143:F$149)-SUM(F$27:F$33),0))</f>
        <v>361.64210039962524</v>
      </c>
      <c r="G154" s="13">
        <f>SUM(G$141, G$153, IF(AND(ISNUMBER(SEARCH($B$4,"AT|BE|CH|GB|IE|LT|LU|NL")),SUM(G$143:G$149)&gt;0),SUM(G$143:G$149)-SUM(G$27:G$33),0))</f>
        <v>160.20196521270842</v>
      </c>
      <c r="H154" s="13">
        <f>SUM(H$141, H$153, IF(AND(ISNUMBER(SEARCH($B$4,"AT|BE|CH|GB|IE|LT|LU|NL")),SUM(H$143:H$149)&gt;0),SUM(H$143:H$149)-SUM(H$27:H$33),0))</f>
        <v>76.502135461303524</v>
      </c>
      <c r="I154" s="13">
        <f t="shared" ref="I154:AD154" si="2">SUM(I$141, I$153, IF(AND(ISNUMBER(SEARCH($B$4,"AT|BE|CH|GB|IE|LT|LU|NL")),SUM(I$143:I$149)&gt;0),SUM(I$143:I$149)-SUM(I$27:I$33),0))</f>
        <v>82.741963535941565</v>
      </c>
      <c r="J154" s="13">
        <f t="shared" si="2"/>
        <v>98.945431500931306</v>
      </c>
      <c r="K154" s="13">
        <f t="shared" si="2"/>
        <v>117.63622712157404</v>
      </c>
      <c r="L154" s="13">
        <f t="shared" si="2"/>
        <v>8.4300245356628505</v>
      </c>
      <c r="M154" s="13">
        <f t="shared" si="2"/>
        <v>1223.7884612588125</v>
      </c>
      <c r="N154" s="13">
        <f t="shared" si="2"/>
        <v>28.587743423544129</v>
      </c>
      <c r="O154" s="13">
        <f t="shared" si="2"/>
        <v>1.3605157111091688</v>
      </c>
      <c r="P154" s="13">
        <f t="shared" si="2"/>
        <v>2.7451163038706454</v>
      </c>
      <c r="Q154" s="13">
        <f t="shared" si="2"/>
        <v>1.5045342031261708</v>
      </c>
      <c r="R154" s="13">
        <f t="shared" si="2"/>
        <v>11.905318656951401</v>
      </c>
      <c r="S154" s="13">
        <f t="shared" si="2"/>
        <v>62.948961220282584</v>
      </c>
      <c r="T154" s="13">
        <f t="shared" si="2"/>
        <v>6.3515418873503817</v>
      </c>
      <c r="U154" s="13">
        <f t="shared" si="2"/>
        <v>24.338086295454829</v>
      </c>
      <c r="V154" s="13">
        <f t="shared" si="2"/>
        <v>61.325263669360119</v>
      </c>
      <c r="W154" s="13">
        <f t="shared" si="2"/>
        <v>35.245684585605829</v>
      </c>
      <c r="X154" s="13">
        <f t="shared" si="2"/>
        <v>19.95531986558839</v>
      </c>
      <c r="Y154" s="13">
        <f t="shared" si="2"/>
        <v>14.959420371715316</v>
      </c>
      <c r="Z154" s="13">
        <f t="shared" si="2"/>
        <v>8.6886607849881834</v>
      </c>
      <c r="AA154" s="13">
        <f t="shared" si="2"/>
        <v>10.202313596323641</v>
      </c>
      <c r="AB154" s="13">
        <f t="shared" si="2"/>
        <v>53.829138274834477</v>
      </c>
      <c r="AC154" s="13">
        <f t="shared" si="2"/>
        <v>24.441534403273973</v>
      </c>
      <c r="AD154" s="13">
        <f t="shared" si="2"/>
        <v>1.6859412685612718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2.9253012099575386</v>
      </c>
      <c r="F157" s="22">
        <v>0.38599410156286196</v>
      </c>
      <c r="G157" s="22">
        <v>4.8552717177718481E-2</v>
      </c>
      <c r="H157" s="22" t="s">
        <v>390</v>
      </c>
      <c r="I157" s="22">
        <v>4.8552717177718481E-2</v>
      </c>
      <c r="J157" s="22">
        <v>4.8552717177718481E-2</v>
      </c>
      <c r="K157" s="22">
        <v>4.8552717177718481E-2</v>
      </c>
      <c r="L157" s="22">
        <v>2.3305304245304869E-2</v>
      </c>
      <c r="M157" s="22">
        <v>0.53893516067267511</v>
      </c>
      <c r="N157" s="22" t="s">
        <v>390</v>
      </c>
      <c r="O157" s="22">
        <v>2.1120431972307535E-3</v>
      </c>
      <c r="P157" s="22">
        <v>1.2866470052095398E-3</v>
      </c>
      <c r="Q157" s="22">
        <v>2.4276358588859242E-5</v>
      </c>
      <c r="R157" s="22">
        <v>7.2829075766577718E-3</v>
      </c>
      <c r="S157" s="22">
        <v>5.146588020838159E-3</v>
      </c>
      <c r="T157" s="22">
        <v>2.1363195558196132E-3</v>
      </c>
      <c r="U157" s="22">
        <v>2.4276358588859242E-5</v>
      </c>
      <c r="V157" s="22">
        <v>0.42192311227437357</v>
      </c>
      <c r="W157" s="22" t="s">
        <v>390</v>
      </c>
      <c r="X157" s="22" t="s">
        <v>390</v>
      </c>
      <c r="Y157" s="22" t="s">
        <v>390</v>
      </c>
      <c r="Z157" s="22" t="s">
        <v>390</v>
      </c>
      <c r="AA157" s="22" t="s">
        <v>390</v>
      </c>
      <c r="AB157" s="22" t="s">
        <v>390</v>
      </c>
      <c r="AC157" s="22" t="s">
        <v>391</v>
      </c>
      <c r="AD157" s="22" t="s">
        <v>391</v>
      </c>
      <c r="AE157" s="59"/>
      <c r="AF157" s="22">
        <v>10511.66326897605</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4.3424290042461504E-2</v>
      </c>
      <c r="F158" s="22">
        <v>4.7357398437138071E-2</v>
      </c>
      <c r="G158" s="22">
        <v>1.0328282228151879E-4</v>
      </c>
      <c r="H158" s="22" t="s">
        <v>390</v>
      </c>
      <c r="I158" s="22">
        <v>6.7282822281518792E-5</v>
      </c>
      <c r="J158" s="22">
        <v>6.7282822281518792E-5</v>
      </c>
      <c r="K158" s="22">
        <v>6.7282822281518792E-5</v>
      </c>
      <c r="L158" s="22">
        <v>1.0092423342227819E-5</v>
      </c>
      <c r="M158" s="22">
        <v>0.22828033932732486</v>
      </c>
      <c r="N158" s="22">
        <v>2.4420443748167884</v>
      </c>
      <c r="O158" s="22">
        <v>2.2366802769246069E-5</v>
      </c>
      <c r="P158" s="22">
        <v>1.7442994790460246E-5</v>
      </c>
      <c r="Q158" s="22">
        <v>5.7364141114075938E-7</v>
      </c>
      <c r="R158" s="22">
        <v>3.8892423342227816E-5</v>
      </c>
      <c r="S158" s="22">
        <v>8.2731979161840995E-5</v>
      </c>
      <c r="T158" s="22">
        <v>2.636044418038683E-5</v>
      </c>
      <c r="U158" s="22">
        <v>3.9364141114075946E-7</v>
      </c>
      <c r="V158" s="22">
        <v>4.4780877256263988E-3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93.388731023948822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0.12046000000000001</v>
      </c>
      <c r="F163" s="24">
        <v>0.317</v>
      </c>
      <c r="G163" s="24">
        <v>2.4092000000000002E-2</v>
      </c>
      <c r="H163" s="24">
        <v>2.7262000000000002E-2</v>
      </c>
      <c r="I163" s="24" t="s">
        <v>390</v>
      </c>
      <c r="J163" s="24" t="s">
        <v>390</v>
      </c>
      <c r="K163" s="24" t="s">
        <v>390</v>
      </c>
      <c r="L163" s="24" t="s">
        <v>390</v>
      </c>
      <c r="M163" s="24">
        <v>3.4236</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634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2013</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58.966695995999977</v>
      </c>
      <c r="F14" s="183">
        <v>4.6240922510000049</v>
      </c>
      <c r="G14" s="183">
        <v>86.174697471000016</v>
      </c>
      <c r="H14" s="183">
        <v>1.8820774200000001E-2</v>
      </c>
      <c r="I14" s="183">
        <v>1.8759270400000001</v>
      </c>
      <c r="J14" s="183">
        <v>2.67179601</v>
      </c>
      <c r="K14" s="183">
        <v>3.1858824850000023</v>
      </c>
      <c r="L14" s="183">
        <v>2.127038419285452E-2</v>
      </c>
      <c r="M14" s="183">
        <v>7.9482534660000059</v>
      </c>
      <c r="N14" s="183">
        <v>1.5824821988311137</v>
      </c>
      <c r="O14" s="183">
        <v>0.12922516678162962</v>
      </c>
      <c r="P14" s="183">
        <v>1.1163850235780135</v>
      </c>
      <c r="Q14" s="183">
        <v>0.34444603360512377</v>
      </c>
      <c r="R14" s="183">
        <v>3.8462905116016435</v>
      </c>
      <c r="S14" s="183">
        <v>0.99606290488620564</v>
      </c>
      <c r="T14" s="183">
        <v>2.1990456650312105</v>
      </c>
      <c r="U14" s="183">
        <v>18.817066800143998</v>
      </c>
      <c r="V14" s="183">
        <v>5.1541677997573414</v>
      </c>
      <c r="W14" s="183">
        <v>1.2864546069137048</v>
      </c>
      <c r="X14" s="183">
        <v>2.8991107602588436E-3</v>
      </c>
      <c r="Y14" s="183">
        <v>6.4267330716129964E-3</v>
      </c>
      <c r="Z14" s="183">
        <v>5.0179399564080629E-3</v>
      </c>
      <c r="AA14" s="183">
        <v>2.7275021732539985E-3</v>
      </c>
      <c r="AB14" s="183">
        <v>1.7071285961533896E-2</v>
      </c>
      <c r="AC14" s="183">
        <v>3.1863486401213179</v>
      </c>
      <c r="AD14" s="183">
        <v>0.66254126042912542</v>
      </c>
      <c r="AE14" s="184"/>
      <c r="AF14" s="183">
        <v>948.64121849000014</v>
      </c>
      <c r="AG14" s="183">
        <v>452751.22020069306</v>
      </c>
      <c r="AH14" s="183">
        <v>35955.961647797005</v>
      </c>
      <c r="AI14" s="183">
        <v>9433.8595243400014</v>
      </c>
      <c r="AJ14" s="183">
        <v>7283.7738330000002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0.29966100000000001</v>
      </c>
      <c r="F15" s="183">
        <v>6.7635189999999965E-3</v>
      </c>
      <c r="G15" s="183">
        <v>0.13022846199999999</v>
      </c>
      <c r="H15" s="183" t="s">
        <v>390</v>
      </c>
      <c r="I15" s="183">
        <v>7.1924100000000015E-3</v>
      </c>
      <c r="J15" s="183">
        <v>7.1960899999999987E-3</v>
      </c>
      <c r="K15" s="183">
        <v>7.6356000000000002E-3</v>
      </c>
      <c r="L15" s="183">
        <v>2.3394992678133167E-4</v>
      </c>
      <c r="M15" s="183">
        <v>3.8632240000000005E-2</v>
      </c>
      <c r="N15" s="183">
        <v>8.9819723035456222E-3</v>
      </c>
      <c r="O15" s="183">
        <v>3.5705934050039353E-3</v>
      </c>
      <c r="P15" s="183">
        <v>9.0478583181862686E-4</v>
      </c>
      <c r="Q15" s="183">
        <v>2.2896656165465505E-3</v>
      </c>
      <c r="R15" s="183">
        <v>1.3736792001042056E-2</v>
      </c>
      <c r="S15" s="183">
        <v>1.1129932513788203E-2</v>
      </c>
      <c r="T15" s="183">
        <v>1.8195425073126114E-2</v>
      </c>
      <c r="U15" s="183">
        <v>2.161149339841211E-3</v>
      </c>
      <c r="V15" s="183">
        <v>0.12784912224663555</v>
      </c>
      <c r="W15" s="183">
        <v>2.3665469918731342E-3</v>
      </c>
      <c r="X15" s="183">
        <v>6.0570491480489108E-6</v>
      </c>
      <c r="Y15" s="183">
        <v>9.9254105988568649E-6</v>
      </c>
      <c r="Z15" s="183">
        <v>7.1831426725958628E-6</v>
      </c>
      <c r="AA15" s="183">
        <v>7.2254329087958652E-6</v>
      </c>
      <c r="AB15" s="183">
        <v>3.0391035328297512E-5</v>
      </c>
      <c r="AC15" s="183">
        <v>2.9325044108238805E-5</v>
      </c>
      <c r="AD15" s="183">
        <v>1.981752463649999E-6</v>
      </c>
      <c r="AE15" s="184"/>
      <c r="AF15" s="183">
        <v>1.0564500000000001</v>
      </c>
      <c r="AG15" s="186">
        <v>2448.0685819999999</v>
      </c>
      <c r="AH15" s="183">
        <v>10154.52947678388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3.5538019999999997</v>
      </c>
      <c r="F16" s="183">
        <v>0.38295330399999999</v>
      </c>
      <c r="G16" s="183">
        <v>3.5777190000000001</v>
      </c>
      <c r="H16" s="183">
        <v>1.1200000000000001E-4</v>
      </c>
      <c r="I16" s="183">
        <v>7.3823000000000014E-2</v>
      </c>
      <c r="J16" s="183">
        <v>0.10671001999999999</v>
      </c>
      <c r="K16" s="183">
        <v>0.11776600000000001</v>
      </c>
      <c r="L16" s="183">
        <v>1.5894392354489308E-4</v>
      </c>
      <c r="M16" s="183">
        <v>1.4650369999999997</v>
      </c>
      <c r="N16" s="183">
        <v>0.1055741056776045</v>
      </c>
      <c r="O16" s="183">
        <v>7.6036952143582488E-3</v>
      </c>
      <c r="P16" s="183">
        <v>7.8546000316785006E-2</v>
      </c>
      <c r="Q16" s="183">
        <v>2.1932584415760001E-2</v>
      </c>
      <c r="R16" s="183">
        <v>0.23569523099448347</v>
      </c>
      <c r="S16" s="183">
        <v>2.6065665752298347E-2</v>
      </c>
      <c r="T16" s="183">
        <v>9.5738059992595229E-2</v>
      </c>
      <c r="U16" s="183">
        <v>1.1653075838562028</v>
      </c>
      <c r="V16" s="183">
        <v>0.23074176214330955</v>
      </c>
      <c r="W16" s="183">
        <v>5.8760104055625012E-2</v>
      </c>
      <c r="X16" s="183">
        <v>2.8944879221304346E-2</v>
      </c>
      <c r="Y16" s="183">
        <v>2.0241340929565217E-3</v>
      </c>
      <c r="Z16" s="183">
        <v>1.8365045889565219E-3</v>
      </c>
      <c r="AA16" s="183">
        <v>1.8365045889565219E-3</v>
      </c>
      <c r="AB16" s="183">
        <v>3.4642022492173914E-2</v>
      </c>
      <c r="AC16" s="183">
        <v>0.17351540485011904</v>
      </c>
      <c r="AD16" s="183">
        <v>1.4272184106462193E-2</v>
      </c>
      <c r="AE16" s="184"/>
      <c r="AF16" s="183">
        <v>32.849160000000005</v>
      </c>
      <c r="AG16" s="186">
        <v>25889.890544999998</v>
      </c>
      <c r="AH16" s="183">
        <v>32759.218381464001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3.5624286100000009</v>
      </c>
      <c r="F17" s="183">
        <v>2.2580838000000002E-2</v>
      </c>
      <c r="G17" s="183">
        <v>4.302379127</v>
      </c>
      <c r="H17" s="183">
        <v>3.9800000000000002E-4</v>
      </c>
      <c r="I17" s="183">
        <v>0.20621705500000007</v>
      </c>
      <c r="J17" s="183">
        <v>0.31473094400000035</v>
      </c>
      <c r="K17" s="183">
        <v>0.37521824899999989</v>
      </c>
      <c r="L17" s="183">
        <v>1.1079975176296708E-3</v>
      </c>
      <c r="M17" s="183">
        <v>91.186284497999949</v>
      </c>
      <c r="N17" s="183">
        <v>5.4426187999973132</v>
      </c>
      <c r="O17" s="183">
        <v>0.12519790351829552</v>
      </c>
      <c r="P17" s="183">
        <v>0.19785223374279631</v>
      </c>
      <c r="Q17" s="183">
        <v>4.2812782041947162E-2</v>
      </c>
      <c r="R17" s="183">
        <v>0.53639859217438823</v>
      </c>
      <c r="S17" s="183">
        <v>2.1072192573915767</v>
      </c>
      <c r="T17" s="183">
        <v>1.58387040134811E-2</v>
      </c>
      <c r="U17" s="183">
        <v>0.15659930315479395</v>
      </c>
      <c r="V17" s="183">
        <v>7.7496596812191871</v>
      </c>
      <c r="W17" s="183">
        <v>21.069978118022817</v>
      </c>
      <c r="X17" s="183">
        <v>5.8193877277977566E-3</v>
      </c>
      <c r="Y17" s="183">
        <v>5.7999445638179006E-2</v>
      </c>
      <c r="Z17" s="183">
        <v>1.716221338151672E-2</v>
      </c>
      <c r="AA17" s="183">
        <v>1.946832095113225E-2</v>
      </c>
      <c r="AB17" s="183">
        <v>0.10044936769862574</v>
      </c>
      <c r="AC17" s="183">
        <v>0.17324166495544763</v>
      </c>
      <c r="AD17" s="183">
        <v>0.42246582744457878</v>
      </c>
      <c r="AE17" s="184"/>
      <c r="AF17" s="183">
        <v>8.7014691000000006</v>
      </c>
      <c r="AG17" s="186">
        <v>10728.566278699998</v>
      </c>
      <c r="AH17" s="183">
        <v>22341.865633721995</v>
      </c>
      <c r="AI17" s="186">
        <v>4.7751260000000002</v>
      </c>
      <c r="AJ17" s="186" t="s">
        <v>391</v>
      </c>
      <c r="AK17" s="185" t="s">
        <v>391</v>
      </c>
      <c r="AL17" s="160" t="s">
        <v>49</v>
      </c>
    </row>
    <row r="18" spans="1:39" s="2" customFormat="1" ht="24.75" customHeight="1" thickBot="1" x14ac:dyDescent="0.3">
      <c r="A18" s="120" t="s">
        <v>53</v>
      </c>
      <c r="B18" s="120" t="s">
        <v>60</v>
      </c>
      <c r="C18" s="121" t="s">
        <v>61</v>
      </c>
      <c r="D18" s="181"/>
      <c r="E18" s="182">
        <v>4.2643788000000002E-2</v>
      </c>
      <c r="F18" s="182">
        <v>2.529136E-3</v>
      </c>
      <c r="G18" s="182">
        <v>1.7343200000000001E-3</v>
      </c>
      <c r="H18" s="182" t="s">
        <v>391</v>
      </c>
      <c r="I18" s="182">
        <v>1.3301560000000001E-3</v>
      </c>
      <c r="J18" s="182">
        <v>2.8719560000000006E-3</v>
      </c>
      <c r="K18" s="182">
        <v>5.0942590000000003E-3</v>
      </c>
      <c r="L18" s="182">
        <v>2.9085965999999999E-5</v>
      </c>
      <c r="M18" s="182">
        <v>2.9130665E-2</v>
      </c>
      <c r="N18" s="182">
        <v>7.2802067392799965E-7</v>
      </c>
      <c r="O18" s="182">
        <v>1.2133677898799999E-7</v>
      </c>
      <c r="P18" s="182">
        <v>4.8534711595200035E-5</v>
      </c>
      <c r="Q18" s="182">
        <v>5.8241653914240004E-5</v>
      </c>
      <c r="R18" s="182">
        <v>3.6886380812352009E-7</v>
      </c>
      <c r="S18" s="182">
        <v>3.6886380812352009E-8</v>
      </c>
      <c r="T18" s="182">
        <v>2.4752702913551999E-7</v>
      </c>
      <c r="U18" s="182">
        <v>5.3388182754719997E-6</v>
      </c>
      <c r="V18" s="182">
        <v>7.2802067392799965E-7</v>
      </c>
      <c r="W18" s="182">
        <v>2.4267355797599998E-4</v>
      </c>
      <c r="X18" s="182">
        <v>2.7179438493311987E-7</v>
      </c>
      <c r="Y18" s="182">
        <v>4.0769157739967998E-7</v>
      </c>
      <c r="Z18" s="182">
        <v>4.0769157739967998E-7</v>
      </c>
      <c r="AA18" s="182">
        <v>4.0769157739967998E-7</v>
      </c>
      <c r="AB18" s="183">
        <v>1.4948691171321598E-6</v>
      </c>
      <c r="AC18" s="182">
        <v>1.4560413478559993E-6</v>
      </c>
      <c r="AD18" s="182">
        <v>2.7399999999999998E-10</v>
      </c>
      <c r="AE18" s="184"/>
      <c r="AF18" s="186">
        <v>7.0890147000000008</v>
      </c>
      <c r="AG18" s="186">
        <v>129.44708940000001</v>
      </c>
      <c r="AH18" s="186">
        <v>2830.5729104490015</v>
      </c>
      <c r="AI18" s="186" t="s">
        <v>391</v>
      </c>
      <c r="AJ18" s="186" t="s">
        <v>391</v>
      </c>
      <c r="AK18" s="185" t="s">
        <v>391</v>
      </c>
      <c r="AL18" s="160" t="s">
        <v>49</v>
      </c>
    </row>
    <row r="19" spans="1:39" s="2" customFormat="1" ht="24.75" customHeight="1" thickBot="1" x14ac:dyDescent="0.3">
      <c r="A19" s="120" t="s">
        <v>53</v>
      </c>
      <c r="B19" s="120" t="s">
        <v>62</v>
      </c>
      <c r="C19" s="121" t="s">
        <v>63</v>
      </c>
      <c r="D19" s="181"/>
      <c r="E19" s="182">
        <v>6.0726651529999982</v>
      </c>
      <c r="F19" s="183">
        <v>0.15582679600000021</v>
      </c>
      <c r="G19" s="183">
        <v>8.7353021380000051</v>
      </c>
      <c r="H19" s="183">
        <v>2.0829999999999998E-2</v>
      </c>
      <c r="I19" s="183">
        <v>0.14287738199999994</v>
      </c>
      <c r="J19" s="183">
        <v>0.1976900320000001</v>
      </c>
      <c r="K19" s="183">
        <v>0.24757480800000004</v>
      </c>
      <c r="L19" s="183">
        <v>4.28774424268867E-3</v>
      </c>
      <c r="M19" s="183">
        <v>1.5010421349999981</v>
      </c>
      <c r="N19" s="183">
        <v>5.4628636226396667E-2</v>
      </c>
      <c r="O19" s="183">
        <v>6.5340846882216115E-3</v>
      </c>
      <c r="P19" s="183">
        <v>4.7448950544638983E-2</v>
      </c>
      <c r="Q19" s="183">
        <v>3.0701504541168996E-2</v>
      </c>
      <c r="R19" s="183">
        <v>0.20297353405723387</v>
      </c>
      <c r="S19" s="183">
        <v>6.5541995703451386E-2</v>
      </c>
      <c r="T19" s="183">
        <v>0.91610961179170924</v>
      </c>
      <c r="U19" s="183">
        <v>0.97337022531758699</v>
      </c>
      <c r="V19" s="183">
        <v>0.49012179202634365</v>
      </c>
      <c r="W19" s="183">
        <v>0.13769813404095202</v>
      </c>
      <c r="X19" s="183">
        <v>7.4211249894588988E-5</v>
      </c>
      <c r="Y19" s="183">
        <v>1.3766628268498706E-4</v>
      </c>
      <c r="Z19" s="183">
        <v>8.927550383453601E-5</v>
      </c>
      <c r="AA19" s="183">
        <v>8.9566457462613054E-5</v>
      </c>
      <c r="AB19" s="183">
        <v>3.9071949387672509E-4</v>
      </c>
      <c r="AC19" s="183">
        <v>0.15671261897530728</v>
      </c>
      <c r="AD19" s="183">
        <v>3.05973990330057E-2</v>
      </c>
      <c r="AE19" s="184"/>
      <c r="AF19" s="183">
        <v>2785.3630225999996</v>
      </c>
      <c r="AG19" s="186">
        <v>23386.821445000001</v>
      </c>
      <c r="AH19" s="183">
        <v>44046.829059405994</v>
      </c>
      <c r="AI19" s="183">
        <v>191.10252</v>
      </c>
      <c r="AJ19" s="186" t="s">
        <v>391</v>
      </c>
      <c r="AK19" s="185" t="s">
        <v>391</v>
      </c>
      <c r="AL19" s="160" t="s">
        <v>49</v>
      </c>
    </row>
    <row r="20" spans="1:39" s="2" customFormat="1" ht="24.75" customHeight="1" thickBot="1" x14ac:dyDescent="0.3">
      <c r="A20" s="120" t="s">
        <v>53</v>
      </c>
      <c r="B20" s="120" t="s">
        <v>64</v>
      </c>
      <c r="C20" s="121" t="s">
        <v>65</v>
      </c>
      <c r="D20" s="181"/>
      <c r="E20" s="182">
        <v>1.8258574600000002</v>
      </c>
      <c r="F20" s="183">
        <v>0.15519879799999997</v>
      </c>
      <c r="G20" s="183">
        <v>1.0819126889999997</v>
      </c>
      <c r="H20" s="183" t="s">
        <v>390</v>
      </c>
      <c r="I20" s="183">
        <v>9.0963785999999991E-2</v>
      </c>
      <c r="J20" s="183">
        <v>0.13812458600000002</v>
      </c>
      <c r="K20" s="183">
        <v>0.16376923499999999</v>
      </c>
      <c r="L20" s="183">
        <v>1.2004185253023279E-3</v>
      </c>
      <c r="M20" s="183">
        <v>2.6008067009999993</v>
      </c>
      <c r="N20" s="183">
        <v>1.2672816734996309E-2</v>
      </c>
      <c r="O20" s="183">
        <v>1.8827477068169981E-3</v>
      </c>
      <c r="P20" s="183">
        <v>1.6039910154353978E-2</v>
      </c>
      <c r="Q20" s="183">
        <v>6.4198969868163097E-3</v>
      </c>
      <c r="R20" s="183">
        <v>3.2842493432078096E-2</v>
      </c>
      <c r="S20" s="183">
        <v>1.0899070315832541E-2</v>
      </c>
      <c r="T20" s="183">
        <v>6.8665766593134989E-2</v>
      </c>
      <c r="U20" s="183">
        <v>0.13935500523341326</v>
      </c>
      <c r="V20" s="183">
        <v>5.4617455474611297E-2</v>
      </c>
      <c r="W20" s="183">
        <v>5.1771513588735017E-2</v>
      </c>
      <c r="X20" s="183">
        <v>1.6570890675406523E-4</v>
      </c>
      <c r="Y20" s="183">
        <v>4.1931846052286785E-4</v>
      </c>
      <c r="Z20" s="183">
        <v>1.9432607478660319E-4</v>
      </c>
      <c r="AA20" s="183">
        <v>1.1349819272537956E-4</v>
      </c>
      <c r="AB20" s="183">
        <v>8.9285163478891583E-4</v>
      </c>
      <c r="AC20" s="183">
        <v>3.2593600336490419E-2</v>
      </c>
      <c r="AD20" s="183">
        <v>9.2951372215350683E-3</v>
      </c>
      <c r="AE20" s="184"/>
      <c r="AF20" s="183">
        <v>202.13592550000001</v>
      </c>
      <c r="AG20" s="186">
        <v>3228.1527350000001</v>
      </c>
      <c r="AH20" s="183">
        <v>4025.5007632899997</v>
      </c>
      <c r="AI20" s="183">
        <v>16439.218967000001</v>
      </c>
      <c r="AJ20" s="186" t="s">
        <v>391</v>
      </c>
      <c r="AK20" s="185" t="s">
        <v>391</v>
      </c>
      <c r="AL20" s="160" t="s">
        <v>49</v>
      </c>
    </row>
    <row r="21" spans="1:39" s="2" customFormat="1" ht="24.75" customHeight="1" thickBot="1" x14ac:dyDescent="0.3">
      <c r="A21" s="120" t="s">
        <v>53</v>
      </c>
      <c r="B21" s="120" t="s">
        <v>66</v>
      </c>
      <c r="C21" s="121" t="s">
        <v>67</v>
      </c>
      <c r="D21" s="181"/>
      <c r="E21" s="182">
        <v>0.82611893199999786</v>
      </c>
      <c r="F21" s="183">
        <v>9.1393215000000042E-2</v>
      </c>
      <c r="G21" s="183">
        <v>1.4518493679999942</v>
      </c>
      <c r="H21" s="183">
        <v>4.5020221471519994E-3</v>
      </c>
      <c r="I21" s="183">
        <v>5.0465615000000047E-2</v>
      </c>
      <c r="J21" s="183">
        <v>7.5992256999999966E-2</v>
      </c>
      <c r="K21" s="183">
        <v>0.34150534799999993</v>
      </c>
      <c r="L21" s="183">
        <v>1.9553241059475581E-3</v>
      </c>
      <c r="M21" s="183">
        <v>2.2663608419999979</v>
      </c>
      <c r="N21" s="183">
        <v>2.3367949094366455E-2</v>
      </c>
      <c r="O21" s="183">
        <v>2.0775482797236117E-3</v>
      </c>
      <c r="P21" s="183">
        <v>5.3022787274061229E-3</v>
      </c>
      <c r="Q21" s="183">
        <v>1.5912157262781428E-2</v>
      </c>
      <c r="R21" s="183">
        <v>2.3238721109593519E-2</v>
      </c>
      <c r="S21" s="183">
        <v>1.8324408802548112E-2</v>
      </c>
      <c r="T21" s="183">
        <v>7.3567736618220608E-2</v>
      </c>
      <c r="U21" s="183">
        <v>7.4203875979954551E-2</v>
      </c>
      <c r="V21" s="183">
        <v>6.1426153021919686E-2</v>
      </c>
      <c r="W21" s="183">
        <v>2.2995476728975037E-2</v>
      </c>
      <c r="X21" s="183">
        <v>5.487583813959143E-4</v>
      </c>
      <c r="Y21" s="183">
        <v>8.9262208912407437E-4</v>
      </c>
      <c r="Z21" s="183">
        <v>3.542860774356043E-4</v>
      </c>
      <c r="AA21" s="183">
        <v>2.8179461105311179E-4</v>
      </c>
      <c r="AB21" s="183">
        <v>2.077461159008683E-3</v>
      </c>
      <c r="AC21" s="183">
        <v>1.4498880510455347E-2</v>
      </c>
      <c r="AD21" s="183">
        <v>2.7974643033998633E-3</v>
      </c>
      <c r="AE21" s="184"/>
      <c r="AF21" s="183">
        <v>83.594238929999989</v>
      </c>
      <c r="AG21" s="183">
        <v>2212.60559216</v>
      </c>
      <c r="AH21" s="183">
        <v>10771.122959299999</v>
      </c>
      <c r="AI21" s="183">
        <v>562.75276839399999</v>
      </c>
      <c r="AJ21" s="186" t="s">
        <v>391</v>
      </c>
      <c r="AK21" s="185" t="s">
        <v>391</v>
      </c>
      <c r="AL21" s="160" t="s">
        <v>49</v>
      </c>
    </row>
    <row r="22" spans="1:39" s="2" customFormat="1" ht="24.75" customHeight="1" thickBot="1" x14ac:dyDescent="0.3">
      <c r="A22" s="120" t="s">
        <v>53</v>
      </c>
      <c r="B22" s="123" t="s">
        <v>68</v>
      </c>
      <c r="C22" s="121" t="s">
        <v>69</v>
      </c>
      <c r="D22" s="181"/>
      <c r="E22" s="182">
        <v>7.1455931649999949</v>
      </c>
      <c r="F22" s="183">
        <v>0.25778899099999986</v>
      </c>
      <c r="G22" s="183">
        <v>3.2263636609999988</v>
      </c>
      <c r="H22" s="183">
        <v>0.174618</v>
      </c>
      <c r="I22" s="183">
        <v>0.26005727199999995</v>
      </c>
      <c r="J22" s="183">
        <v>0.37644160200000015</v>
      </c>
      <c r="K22" s="183">
        <v>0.45945866400000013</v>
      </c>
      <c r="L22" s="183">
        <v>5.6313876389745381E-3</v>
      </c>
      <c r="M22" s="183">
        <v>7.364993861000003</v>
      </c>
      <c r="N22" s="183">
        <v>0.25198892456242195</v>
      </c>
      <c r="O22" s="183">
        <v>4.2830246817022093E-3</v>
      </c>
      <c r="P22" s="183">
        <v>0.1272427526579781</v>
      </c>
      <c r="Q22" s="183">
        <v>2.4685808540885971E-2</v>
      </c>
      <c r="R22" s="183">
        <v>0.11306705167978648</v>
      </c>
      <c r="S22" s="183">
        <v>0.14171832882702753</v>
      </c>
      <c r="T22" s="183">
        <v>0.12829373766671265</v>
      </c>
      <c r="U22" s="183">
        <v>6.7157952252268158E-2</v>
      </c>
      <c r="V22" s="183">
        <v>1.135963556178013</v>
      </c>
      <c r="W22" s="183">
        <v>0.13286025958143097</v>
      </c>
      <c r="X22" s="183">
        <v>8.0397479780755618E-4</v>
      </c>
      <c r="Y22" s="183">
        <v>1.4254240835666983E-3</v>
      </c>
      <c r="Z22" s="183">
        <v>5.4070324311867365E-4</v>
      </c>
      <c r="AA22" s="183">
        <v>4.3502037862385952E-4</v>
      </c>
      <c r="AB22" s="183">
        <v>3.2051225031167877E-3</v>
      </c>
      <c r="AC22" s="183">
        <v>1.3001879472946752E-2</v>
      </c>
      <c r="AD22" s="183">
        <v>9.5974441238800504E-3</v>
      </c>
      <c r="AE22" s="184"/>
      <c r="AF22" s="183">
        <v>1782.2960799299999</v>
      </c>
      <c r="AG22" s="183">
        <v>7223.5966090800011</v>
      </c>
      <c r="AH22" s="183">
        <v>21371.645384096937</v>
      </c>
      <c r="AI22" s="183">
        <v>410.99330761000004</v>
      </c>
      <c r="AJ22" s="183">
        <v>4294.9666348000001</v>
      </c>
      <c r="AK22" s="185" t="s">
        <v>391</v>
      </c>
      <c r="AL22" s="160" t="s">
        <v>49</v>
      </c>
    </row>
    <row r="23" spans="1:39" s="2" customFormat="1" ht="24.75" customHeight="1" thickBot="1" x14ac:dyDescent="0.3">
      <c r="A23" s="120" t="s">
        <v>70</v>
      </c>
      <c r="B23" s="123" t="s">
        <v>393</v>
      </c>
      <c r="C23" s="121" t="s">
        <v>394</v>
      </c>
      <c r="E23" s="183">
        <v>0.79037999999999997</v>
      </c>
      <c r="F23" s="183">
        <v>5.439999999999999E-2</v>
      </c>
      <c r="G23" s="183">
        <v>1.2000000000000001E-3</v>
      </c>
      <c r="H23" s="183">
        <v>4.7999999999999996E-4</v>
      </c>
      <c r="I23" s="183">
        <v>2.2919999999999996E-2</v>
      </c>
      <c r="J23" s="183">
        <v>2.2919999999999996E-2</v>
      </c>
      <c r="K23" s="183">
        <v>2.2919999999999996E-2</v>
      </c>
      <c r="L23" s="183">
        <v>1.8279999999999998E-2</v>
      </c>
      <c r="M23" s="183">
        <v>0.39432</v>
      </c>
      <c r="N23" s="183">
        <v>2.2500000000000001E-5</v>
      </c>
      <c r="O23" s="183">
        <v>5.9999999999999995E-4</v>
      </c>
      <c r="P23" s="183">
        <v>3.1799999999999998E-4</v>
      </c>
      <c r="Q23" s="183">
        <v>6.000000000000001E-6</v>
      </c>
      <c r="R23" s="183">
        <v>3.0000000000000001E-3</v>
      </c>
      <c r="S23" s="183">
        <v>0.10199999999999999</v>
      </c>
      <c r="T23" s="183">
        <v>4.1999999999999997E-3</v>
      </c>
      <c r="U23" s="183">
        <v>5.9999999999999995E-4</v>
      </c>
      <c r="V23" s="183">
        <v>0.06</v>
      </c>
      <c r="W23" s="183" t="s">
        <v>390</v>
      </c>
      <c r="X23" s="183">
        <v>1.8E-3</v>
      </c>
      <c r="Y23" s="183">
        <v>3.0000000000000001E-3</v>
      </c>
      <c r="Z23" s="183">
        <v>2.0639999999999999E-3</v>
      </c>
      <c r="AA23" s="183">
        <v>1.2720000000000001E-3</v>
      </c>
      <c r="AB23" s="183">
        <v>8.1360000000000009E-3</v>
      </c>
      <c r="AC23" s="183" t="s">
        <v>391</v>
      </c>
      <c r="AD23" s="183" t="s">
        <v>391</v>
      </c>
      <c r="AE23" s="184"/>
      <c r="AF23" s="183">
        <v>1761.4420000000002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2.5154826439999907</v>
      </c>
      <c r="F24" s="182">
        <v>0.88763558099999829</v>
      </c>
      <c r="G24" s="182">
        <v>1.0987339519999908</v>
      </c>
      <c r="H24" s="183">
        <v>3.7300000000000001E-4</v>
      </c>
      <c r="I24" s="182">
        <v>0.24324313900000238</v>
      </c>
      <c r="J24" s="182">
        <v>0.36521404600000174</v>
      </c>
      <c r="K24" s="182">
        <v>0.50147623899999716</v>
      </c>
      <c r="L24" s="182">
        <v>8.3402281093347096E-3</v>
      </c>
      <c r="M24" s="182">
        <v>2.4279887219999834</v>
      </c>
      <c r="N24" s="182">
        <v>8.446639343754539E-2</v>
      </c>
      <c r="O24" s="182">
        <v>2.2281138762637171E-2</v>
      </c>
      <c r="P24" s="182">
        <v>8.5495521083815435E-3</v>
      </c>
      <c r="Q24" s="182">
        <v>4.0137795321113244E-2</v>
      </c>
      <c r="R24" s="182">
        <v>6.2273179940351614E-2</v>
      </c>
      <c r="S24" s="182">
        <v>5.0071439265474263E-2</v>
      </c>
      <c r="T24" s="182">
        <v>0.1192853627367236</v>
      </c>
      <c r="U24" s="182">
        <v>2.4202326119265906E-2</v>
      </c>
      <c r="V24" s="182">
        <v>0.86203100128937549</v>
      </c>
      <c r="W24" s="182">
        <v>0.23881621425982857</v>
      </c>
      <c r="X24" s="182">
        <v>1.6045083487901967E-2</v>
      </c>
      <c r="Y24" s="182">
        <v>2.5902155641731262E-2</v>
      </c>
      <c r="Z24" s="182">
        <v>8.3670133829369716E-3</v>
      </c>
      <c r="AA24" s="182">
        <v>6.624291772624199E-3</v>
      </c>
      <c r="AB24" s="183">
        <v>5.6938544285194848E-2</v>
      </c>
      <c r="AC24" s="182">
        <v>2.9945998382598673E-2</v>
      </c>
      <c r="AD24" s="182">
        <v>1.0383303510486481E-2</v>
      </c>
      <c r="AE24" s="184"/>
      <c r="AF24" s="183">
        <v>347.37959746999991</v>
      </c>
      <c r="AG24" s="186">
        <v>1000.1343030000004</v>
      </c>
      <c r="AH24" s="183">
        <v>19014.48138037711</v>
      </c>
      <c r="AI24" s="183">
        <v>6782.2151604000001</v>
      </c>
      <c r="AJ24" s="186" t="s">
        <v>391</v>
      </c>
      <c r="AK24" s="185" t="s">
        <v>391</v>
      </c>
      <c r="AL24" s="160" t="s">
        <v>49</v>
      </c>
    </row>
    <row r="25" spans="1:39" s="2" customFormat="1" ht="24.75" customHeight="1" thickBot="1" x14ac:dyDescent="0.3">
      <c r="A25" s="120" t="s">
        <v>73</v>
      </c>
      <c r="B25" s="123" t="s">
        <v>74</v>
      </c>
      <c r="C25" s="125" t="s">
        <v>75</v>
      </c>
      <c r="D25" s="181"/>
      <c r="E25" s="182">
        <v>0.48514381473358392</v>
      </c>
      <c r="F25" s="182">
        <v>5.406101168559866E-2</v>
      </c>
      <c r="G25" s="182">
        <v>2.9862934072897491E-2</v>
      </c>
      <c r="H25" s="182" t="s">
        <v>390</v>
      </c>
      <c r="I25" s="182">
        <v>4.0614249292080101E-3</v>
      </c>
      <c r="J25" s="182">
        <v>4.0614249292080101E-3</v>
      </c>
      <c r="K25" s="182">
        <v>4.0614249292080101E-3</v>
      </c>
      <c r="L25" s="182">
        <v>1.9494839660198447E-3</v>
      </c>
      <c r="M25" s="182">
        <v>0.31278646782162683</v>
      </c>
      <c r="N25" s="182" t="s">
        <v>390</v>
      </c>
      <c r="O25" s="182">
        <v>3.0929467016831179E-4</v>
      </c>
      <c r="P25" s="182">
        <v>1.8842089102207499E-4</v>
      </c>
      <c r="Q25" s="182">
        <v>3.5551111513599055E-6</v>
      </c>
      <c r="R25" s="182">
        <v>1.0665333454079717E-3</v>
      </c>
      <c r="S25" s="182">
        <v>7.5368356408829994E-4</v>
      </c>
      <c r="T25" s="182">
        <v>3.1284978131967169E-4</v>
      </c>
      <c r="U25" s="182">
        <v>3.5551111513599055E-6</v>
      </c>
      <c r="V25" s="182">
        <v>6.1787831810635158E-2</v>
      </c>
      <c r="W25" s="182" t="s">
        <v>390</v>
      </c>
      <c r="X25" s="182">
        <v>1.8131066871935516E-4</v>
      </c>
      <c r="Y25" s="182">
        <v>1.0949742346188509E-3</v>
      </c>
      <c r="Z25" s="182">
        <v>1.2229582360678073E-3</v>
      </c>
      <c r="AA25" s="182">
        <v>2.8085378095743253E-4</v>
      </c>
      <c r="AB25" s="183">
        <v>2.7800969203634462E-3</v>
      </c>
      <c r="AC25" s="183" t="s">
        <v>391</v>
      </c>
      <c r="AD25" s="183" t="s">
        <v>391</v>
      </c>
      <c r="AE25" s="184"/>
      <c r="AF25" s="183">
        <v>1556.7831731805024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5.4992430050517876E-2</v>
      </c>
      <c r="F26" s="183">
        <v>4.069583190714314E-2</v>
      </c>
      <c r="G26" s="183">
        <v>5.1618896181845047E-3</v>
      </c>
      <c r="H26" s="183" t="s">
        <v>390</v>
      </c>
      <c r="I26" s="183">
        <v>3.6618433534970555E-4</v>
      </c>
      <c r="J26" s="183">
        <v>3.6618433534970555E-4</v>
      </c>
      <c r="K26" s="183">
        <v>3.6618433534970555E-4</v>
      </c>
      <c r="L26" s="183">
        <v>5.492765030245583E-5</v>
      </c>
      <c r="M26" s="183">
        <v>1.5126441862260924</v>
      </c>
      <c r="N26" s="183">
        <v>2.3927333248830385</v>
      </c>
      <c r="O26" s="183">
        <v>5.7208792620753203E-5</v>
      </c>
      <c r="P26" s="183">
        <v>3.8530133303798933E-5</v>
      </c>
      <c r="Q26" s="183">
        <v>9.6264353755393346E-7</v>
      </c>
      <c r="R26" s="183">
        <v>1.6042388212654041E-4</v>
      </c>
      <c r="S26" s="183">
        <v>1.6661050740175527E-4</v>
      </c>
      <c r="T26" s="183">
        <v>6.1467401568649236E-5</v>
      </c>
      <c r="U26" s="183">
        <v>7.8917167385171783E-7</v>
      </c>
      <c r="V26" s="183">
        <v>1.1438118121132762E-2</v>
      </c>
      <c r="W26" s="183" t="s">
        <v>390</v>
      </c>
      <c r="X26" s="183">
        <v>3.2094577772433461E-5</v>
      </c>
      <c r="Y26" s="183">
        <v>1.4991048473823919E-4</v>
      </c>
      <c r="Z26" s="183">
        <v>1.5889181626225289E-4</v>
      </c>
      <c r="AA26" s="183">
        <v>5.0375003638832818E-5</v>
      </c>
      <c r="AB26" s="183">
        <v>3.9127188241175836E-4</v>
      </c>
      <c r="AC26" s="183" t="s">
        <v>391</v>
      </c>
      <c r="AD26" s="183" t="s">
        <v>391</v>
      </c>
      <c r="AE26" s="184"/>
      <c r="AF26" s="183">
        <v>267.44802992687522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29.350262271498206</v>
      </c>
      <c r="F27" s="183">
        <v>10.45034688812583</v>
      </c>
      <c r="G27" s="183">
        <v>6.840180278824283E-2</v>
      </c>
      <c r="H27" s="183">
        <v>1.1104346473276048</v>
      </c>
      <c r="I27" s="183">
        <v>1.0528289411239309</v>
      </c>
      <c r="J27" s="183">
        <v>1.0528289411239309</v>
      </c>
      <c r="K27" s="183">
        <v>1.0528289411239309</v>
      </c>
      <c r="L27" s="183">
        <v>0.81690138813014235</v>
      </c>
      <c r="M27" s="183">
        <v>106.33629863271884</v>
      </c>
      <c r="N27" s="183">
        <v>0.68510510455301088</v>
      </c>
      <c r="O27" s="183">
        <v>3.6557795869394911E-4</v>
      </c>
      <c r="P27" s="183">
        <v>2.0682642644613451E-2</v>
      </c>
      <c r="Q27" s="183">
        <v>5.8660694957233714E-4</v>
      </c>
      <c r="R27" s="183">
        <v>2.2108188893060834E-2</v>
      </c>
      <c r="S27" s="183">
        <v>1.522342618086245E-2</v>
      </c>
      <c r="T27" s="183">
        <v>3.6305463520092235E-3</v>
      </c>
      <c r="U27" s="183">
        <v>4.4205798175677547E-4</v>
      </c>
      <c r="V27" s="183">
        <v>7.5233967681752778E-2</v>
      </c>
      <c r="W27" s="183">
        <v>1.4748513999999999</v>
      </c>
      <c r="X27" s="183">
        <v>5.3528456393099999E-2</v>
      </c>
      <c r="Y27" s="183">
        <v>6.0773144351699997E-2</v>
      </c>
      <c r="Z27" s="183">
        <v>4.6347950049700007E-2</v>
      </c>
      <c r="AA27" s="183">
        <v>5.3076210024600001E-2</v>
      </c>
      <c r="AB27" s="183">
        <v>0.2137257608191</v>
      </c>
      <c r="AC27" s="183">
        <v>1.4748514E-3</v>
      </c>
      <c r="AD27" s="183">
        <v>2.958692E-4</v>
      </c>
      <c r="AE27" s="184"/>
      <c r="AF27" s="183">
        <v>125711.2344218058</v>
      </c>
      <c r="AG27" s="186" t="s">
        <v>391</v>
      </c>
      <c r="AH27" s="183">
        <v>298.87276281419997</v>
      </c>
      <c r="AI27" s="183">
        <v>5993.7547169998998</v>
      </c>
      <c r="AJ27" s="186" t="s">
        <v>391</v>
      </c>
      <c r="AK27" s="185" t="s">
        <v>391</v>
      </c>
      <c r="AL27" s="160" t="s">
        <v>49</v>
      </c>
    </row>
    <row r="28" spans="1:39" s="2" customFormat="1" ht="24.75" customHeight="1" thickBot="1" x14ac:dyDescent="0.3">
      <c r="A28" s="120" t="s">
        <v>78</v>
      </c>
      <c r="B28" s="120" t="s">
        <v>81</v>
      </c>
      <c r="C28" s="121" t="s">
        <v>82</v>
      </c>
      <c r="D28" s="181"/>
      <c r="E28" s="182">
        <v>9.5357890412749882</v>
      </c>
      <c r="F28" s="183">
        <v>0.97777702265276634</v>
      </c>
      <c r="G28" s="183">
        <v>1.4748209697533753E-2</v>
      </c>
      <c r="H28" s="183">
        <v>4.1991710530299098E-2</v>
      </c>
      <c r="I28" s="183">
        <v>0.47984718170686369</v>
      </c>
      <c r="J28" s="183">
        <v>0.47984718170686369</v>
      </c>
      <c r="K28" s="183">
        <v>0.47984718170686369</v>
      </c>
      <c r="L28" s="183">
        <v>0.38848944173091027</v>
      </c>
      <c r="M28" s="183">
        <v>6.2577340684070144</v>
      </c>
      <c r="N28" s="183">
        <v>3.8893140650570833E-2</v>
      </c>
      <c r="O28" s="183">
        <v>4.9089345930038091E-5</v>
      </c>
      <c r="P28" s="183">
        <v>4.1852355280670621E-3</v>
      </c>
      <c r="Q28" s="183">
        <v>9.0032810735940358E-5</v>
      </c>
      <c r="R28" s="183">
        <v>6.0887797367208578E-3</v>
      </c>
      <c r="S28" s="183">
        <v>4.1054891903074923E-3</v>
      </c>
      <c r="T28" s="183">
        <v>3.1854560058218917E-4</v>
      </c>
      <c r="U28" s="183">
        <v>8.1886929611804589E-5</v>
      </c>
      <c r="V28" s="183">
        <v>1.4495270896400748E-2</v>
      </c>
      <c r="W28" s="183">
        <v>0.39326119999999998</v>
      </c>
      <c r="X28" s="183">
        <v>1.4285926521000001E-2</v>
      </c>
      <c r="Y28" s="183">
        <v>1.60233905329E-2</v>
      </c>
      <c r="Z28" s="183">
        <v>1.2536987387300001E-2</v>
      </c>
      <c r="AA28" s="183">
        <v>1.34093956614E-2</v>
      </c>
      <c r="AB28" s="183">
        <v>5.6255700102600004E-2</v>
      </c>
      <c r="AC28" s="183">
        <v>3.9326079999999999E-4</v>
      </c>
      <c r="AD28" s="183">
        <v>7.9010200000000005E-5</v>
      </c>
      <c r="AE28" s="184"/>
      <c r="AF28" s="183">
        <v>29649.847597901698</v>
      </c>
      <c r="AG28" s="186" t="s">
        <v>391</v>
      </c>
      <c r="AH28" s="183" t="s">
        <v>391</v>
      </c>
      <c r="AI28" s="183">
        <v>1795.3976741429999</v>
      </c>
      <c r="AJ28" s="186" t="s">
        <v>391</v>
      </c>
      <c r="AK28" s="185" t="s">
        <v>391</v>
      </c>
      <c r="AL28" s="160" t="s">
        <v>49</v>
      </c>
    </row>
    <row r="29" spans="1:39" s="2" customFormat="1" ht="24.75" customHeight="1" thickBot="1" x14ac:dyDescent="0.3">
      <c r="A29" s="120" t="s">
        <v>78</v>
      </c>
      <c r="B29" s="120" t="s">
        <v>83</v>
      </c>
      <c r="C29" s="121" t="s">
        <v>84</v>
      </c>
      <c r="D29" s="181"/>
      <c r="E29" s="182">
        <v>34.363981413194786</v>
      </c>
      <c r="F29" s="183">
        <v>1.0829362428655138</v>
      </c>
      <c r="G29" s="183">
        <v>2.9492732733311756E-2</v>
      </c>
      <c r="H29" s="183">
        <v>4.7002396335475989E-2</v>
      </c>
      <c r="I29" s="183">
        <v>0.54824771673300099</v>
      </c>
      <c r="J29" s="183">
        <v>0.54824771673300099</v>
      </c>
      <c r="K29" s="183">
        <v>0.54824771673300099</v>
      </c>
      <c r="L29" s="183">
        <v>0.35919304942452923</v>
      </c>
      <c r="M29" s="183">
        <v>9.2759168082467678</v>
      </c>
      <c r="N29" s="183">
        <v>1.3283707891941397E-3</v>
      </c>
      <c r="O29" s="183">
        <v>7.3919296352152597E-5</v>
      </c>
      <c r="P29" s="183">
        <v>7.8198233700887427E-3</v>
      </c>
      <c r="Q29" s="183">
        <v>1.4771361635838976E-4</v>
      </c>
      <c r="R29" s="183">
        <v>1.2531661932047362E-2</v>
      </c>
      <c r="S29" s="183">
        <v>8.4039291128428714E-3</v>
      </c>
      <c r="T29" s="183">
        <v>2.9755183059734173E-4</v>
      </c>
      <c r="U29" s="183">
        <v>1.4758864001247432E-4</v>
      </c>
      <c r="V29" s="183">
        <v>2.6562205911867909E-2</v>
      </c>
      <c r="W29" s="183">
        <v>0.3659731</v>
      </c>
      <c r="X29" s="183">
        <v>6.7253998449000006E-3</v>
      </c>
      <c r="Y29" s="183">
        <v>4.0726032393200003E-2</v>
      </c>
      <c r="Z29" s="183">
        <v>4.5508538949200004E-2</v>
      </c>
      <c r="AA29" s="183">
        <v>1.04617330922E-2</v>
      </c>
      <c r="AB29" s="183">
        <v>0.10342170427950001</v>
      </c>
      <c r="AC29" s="183">
        <v>2.5403870000000002E-4</v>
      </c>
      <c r="AD29" s="183">
        <v>5.4185199999999997E-5</v>
      </c>
      <c r="AE29" s="184"/>
      <c r="AF29" s="183">
        <v>58975.2505827688</v>
      </c>
      <c r="AG29" s="186" t="s">
        <v>391</v>
      </c>
      <c r="AH29" s="183">
        <v>437.26507290009999</v>
      </c>
      <c r="AI29" s="183">
        <v>3771.237032473</v>
      </c>
      <c r="AJ29" s="186" t="s">
        <v>391</v>
      </c>
      <c r="AK29" s="185" t="s">
        <v>391</v>
      </c>
      <c r="AL29" s="160" t="s">
        <v>49</v>
      </c>
    </row>
    <row r="30" spans="1:39" s="2" customFormat="1" ht="24.75" customHeight="1" thickBot="1" x14ac:dyDescent="0.3">
      <c r="A30" s="120" t="s">
        <v>78</v>
      </c>
      <c r="B30" s="120" t="s">
        <v>85</v>
      </c>
      <c r="C30" s="121" t="s">
        <v>86</v>
      </c>
      <c r="D30" s="181"/>
      <c r="E30" s="182">
        <v>0.16564176406967801</v>
      </c>
      <c r="F30" s="183">
        <v>0.52703041981092635</v>
      </c>
      <c r="G30" s="183">
        <v>4.5870106849684968E-4</v>
      </c>
      <c r="H30" s="183">
        <v>1.3003598750862804E-3</v>
      </c>
      <c r="I30" s="183">
        <v>1.1580060057223042E-2</v>
      </c>
      <c r="J30" s="183">
        <v>1.1580060057223042E-2</v>
      </c>
      <c r="K30" s="183">
        <v>1.1580060057223042E-2</v>
      </c>
      <c r="L30" s="183">
        <v>2.2441872680231912E-3</v>
      </c>
      <c r="M30" s="183">
        <v>5.7934184832665165</v>
      </c>
      <c r="N30" s="183">
        <v>1.0788459935271525E-2</v>
      </c>
      <c r="O30" s="183">
        <v>7.9294746132998719E-6</v>
      </c>
      <c r="P30" s="183">
        <v>1.9903358525413223E-4</v>
      </c>
      <c r="Q30" s="183">
        <v>6.8510231132175998E-6</v>
      </c>
      <c r="R30" s="183">
        <v>1.589819264815478E-4</v>
      </c>
      <c r="S30" s="183">
        <v>6.7742988467308274E-4</v>
      </c>
      <c r="T30" s="183">
        <v>7.5970897157209613E-5</v>
      </c>
      <c r="U30" s="183">
        <v>7.9220908961831835E-6</v>
      </c>
      <c r="V30" s="183">
        <v>1.0868236416070522E-3</v>
      </c>
      <c r="W30" s="183">
        <v>1.6106099999999998E-2</v>
      </c>
      <c r="X30" s="183">
        <v>2.4667401629999998E-4</v>
      </c>
      <c r="Y30" s="183">
        <v>3.5569233190000001E-4</v>
      </c>
      <c r="Z30" s="183">
        <v>1.8022290860000002E-4</v>
      </c>
      <c r="AA30" s="183">
        <v>4.008323746E-4</v>
      </c>
      <c r="AB30" s="183">
        <v>1.1834216314E-3</v>
      </c>
      <c r="AC30" s="183">
        <v>1.6106399999999999E-5</v>
      </c>
      <c r="AD30" s="183">
        <v>9.0186000000000004E-6</v>
      </c>
      <c r="AE30" s="184"/>
      <c r="AF30" s="183">
        <v>961.89755263899997</v>
      </c>
      <c r="AG30" s="186" t="s">
        <v>391</v>
      </c>
      <c r="AH30" s="186" t="s">
        <v>391</v>
      </c>
      <c r="AI30" s="183">
        <v>33.175587408200002</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5.4675006806350339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248.31081764609999</v>
      </c>
      <c r="AG31" s="186" t="s">
        <v>391</v>
      </c>
      <c r="AH31" s="186" t="s">
        <v>391</v>
      </c>
      <c r="AI31" s="186">
        <v>8.5190125760999997</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0.8654465580230265</v>
      </c>
      <c r="J32" s="183">
        <v>1.6972523678414038</v>
      </c>
      <c r="K32" s="183">
        <v>2.1384417966440985</v>
      </c>
      <c r="L32" s="183">
        <v>0.18886483940604143</v>
      </c>
      <c r="M32" s="188" t="s">
        <v>391</v>
      </c>
      <c r="N32" s="183">
        <v>6.80280854827447</v>
      </c>
      <c r="O32" s="183">
        <v>2.934308441904962E-2</v>
      </c>
      <c r="P32" s="183" t="s">
        <v>390</v>
      </c>
      <c r="Q32" s="183">
        <v>7.755694820556297E-2</v>
      </c>
      <c r="R32" s="183">
        <v>2.5438664130659854</v>
      </c>
      <c r="S32" s="183">
        <v>55.892805111118911</v>
      </c>
      <c r="T32" s="183">
        <v>0.38776847239308854</v>
      </c>
      <c r="U32" s="183">
        <v>4.2768835932881964E-2</v>
      </c>
      <c r="V32" s="183">
        <v>17.250914774146558</v>
      </c>
      <c r="W32" s="183" t="s">
        <v>390</v>
      </c>
      <c r="X32" s="183">
        <v>5.4336027546641281E-4</v>
      </c>
      <c r="Y32" s="183">
        <v>3.0839366985931538E-4</v>
      </c>
      <c r="Z32" s="183">
        <v>4.5524779836375129E-4</v>
      </c>
      <c r="AA32" s="183" t="s">
        <v>390</v>
      </c>
      <c r="AB32" s="183">
        <v>1.3070017436894795E-3</v>
      </c>
      <c r="AC32" s="183" t="s">
        <v>391</v>
      </c>
      <c r="AD32" s="183" t="s">
        <v>390</v>
      </c>
      <c r="AE32" s="184"/>
      <c r="AF32" s="185" t="s">
        <v>391</v>
      </c>
      <c r="AG32" s="185" t="s">
        <v>391</v>
      </c>
      <c r="AH32" s="185" t="s">
        <v>391</v>
      </c>
      <c r="AI32" s="185" t="s">
        <v>391</v>
      </c>
      <c r="AJ32" s="185" t="s">
        <v>391</v>
      </c>
      <c r="AK32" s="183">
        <v>68042.124702220885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0.40436910824406569</v>
      </c>
      <c r="J33" s="183">
        <v>0.74883168193345517</v>
      </c>
      <c r="K33" s="183">
        <v>1.4976633638669103</v>
      </c>
      <c r="L33" s="183">
        <v>1.5875231656989241E-2</v>
      </c>
      <c r="M33" s="188" t="s">
        <v>391</v>
      </c>
      <c r="N33" s="183">
        <v>6.9026749181991753E-2</v>
      </c>
      <c r="O33" s="183" t="s">
        <v>390</v>
      </c>
      <c r="P33" s="183" t="s">
        <v>390</v>
      </c>
      <c r="Q33" s="183" t="s">
        <v>390</v>
      </c>
      <c r="R33" s="183">
        <v>2.924246892045259E-2</v>
      </c>
      <c r="S33" s="183">
        <v>1.2036334953346554E-2</v>
      </c>
      <c r="T33" s="183">
        <v>2.1013032839964568E-2</v>
      </c>
      <c r="U33" s="183" t="s">
        <v>390</v>
      </c>
      <c r="V33" s="183">
        <v>0.10881102944353092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68042.124702220885</v>
      </c>
      <c r="AL33" s="160" t="s">
        <v>386</v>
      </c>
    </row>
    <row r="34" spans="1:256" s="2" customFormat="1" ht="24.75" customHeight="1" thickBot="1" x14ac:dyDescent="0.3">
      <c r="A34" s="120" t="s">
        <v>70</v>
      </c>
      <c r="B34" s="120" t="s">
        <v>93</v>
      </c>
      <c r="C34" s="121" t="s">
        <v>94</v>
      </c>
      <c r="D34" s="181"/>
      <c r="E34" s="182">
        <v>4.2456555161562166</v>
      </c>
      <c r="F34" s="183">
        <v>0.40319205390401724</v>
      </c>
      <c r="G34" s="183">
        <v>1.7000139949999999E-3</v>
      </c>
      <c r="H34" s="183">
        <v>8.5000006219999999E-4</v>
      </c>
      <c r="I34" s="183">
        <v>8.8729833954527354E-2</v>
      </c>
      <c r="J34" s="183">
        <v>9.7229834094477344E-2</v>
      </c>
      <c r="K34" s="183">
        <v>0.13864141543291833</v>
      </c>
      <c r="L34" s="183">
        <v>5.7674391086127777E-2</v>
      </c>
      <c r="M34" s="183">
        <v>1.1840750817949426</v>
      </c>
      <c r="N34" s="183">
        <v>3.4002083699999999E-5</v>
      </c>
      <c r="O34" s="183">
        <v>1.4450002799000001E-4</v>
      </c>
      <c r="P34" s="183">
        <v>4.5050012284500001E-4</v>
      </c>
      <c r="Q34" s="183">
        <v>8.5000622000000011E-6</v>
      </c>
      <c r="R34" s="183">
        <v>4.2500002099249996E-3</v>
      </c>
      <c r="S34" s="183">
        <v>0.14450000027212501</v>
      </c>
      <c r="T34" s="183">
        <v>5.9500002021500003E-3</v>
      </c>
      <c r="U34" s="183">
        <v>8.5000002799000003E-4</v>
      </c>
      <c r="V34" s="183">
        <v>8.500000311E-2</v>
      </c>
      <c r="W34" s="183" t="s">
        <v>390</v>
      </c>
      <c r="X34" s="183">
        <v>2.5500007075249997E-3</v>
      </c>
      <c r="Y34" s="183">
        <v>4.2500009158949999E-3</v>
      </c>
      <c r="Z34" s="183">
        <v>3.1620003685349997E-3</v>
      </c>
      <c r="AA34" s="183">
        <v>7.3100028767500002E-4</v>
      </c>
      <c r="AB34" s="183">
        <v>1.069300227963E-2</v>
      </c>
      <c r="AC34" s="183" t="s">
        <v>391</v>
      </c>
      <c r="AD34" s="183" t="s">
        <v>391</v>
      </c>
      <c r="AE34" s="184"/>
      <c r="AF34" s="183">
        <v>3651.7700000000004</v>
      </c>
      <c r="AG34" s="186">
        <v>15.55</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6.7799999999999999E-2</v>
      </c>
      <c r="F36" s="183">
        <v>9.3697559999999999E-3</v>
      </c>
      <c r="G36" s="183">
        <v>4.0000000000000003E-5</v>
      </c>
      <c r="H36" s="183">
        <v>2.4000000000000001E-5</v>
      </c>
      <c r="I36" s="183">
        <v>4.7329032234400001E-3</v>
      </c>
      <c r="J36" s="183">
        <v>5.2399999999999999E-3</v>
      </c>
      <c r="K36" s="183">
        <v>5.2399999999999999E-3</v>
      </c>
      <c r="L36" s="183">
        <v>2.6200000000000003E-4</v>
      </c>
      <c r="M36" s="183">
        <v>3.9460000000000002E-2</v>
      </c>
      <c r="N36" s="183">
        <v>7.5000000000000002E-7</v>
      </c>
      <c r="O36" s="183">
        <v>1.7399999999999999E-5</v>
      </c>
      <c r="P36" s="183">
        <v>1.06E-5</v>
      </c>
      <c r="Q36" s="183">
        <v>2.0000000000000002E-7</v>
      </c>
      <c r="R36" s="183">
        <v>6.0000000000000002E-5</v>
      </c>
      <c r="S36" s="183">
        <v>4.2400000000000001E-5</v>
      </c>
      <c r="T36" s="183">
        <v>1.7600000000000001E-5</v>
      </c>
      <c r="U36" s="183">
        <v>2.0000000000000002E-7</v>
      </c>
      <c r="V36" s="183">
        <v>3.4759999999999999E-3</v>
      </c>
      <c r="W36" s="183" t="s">
        <v>390</v>
      </c>
      <c r="X36" s="183">
        <v>6.0000000000000002E-5</v>
      </c>
      <c r="Y36" s="183">
        <v>1E-4</v>
      </c>
      <c r="Z36" s="183">
        <v>2.44E-5</v>
      </c>
      <c r="AA36" s="183">
        <v>1.7199999999999998E-5</v>
      </c>
      <c r="AB36" s="183">
        <v>2.0160000000000002E-4</v>
      </c>
      <c r="AC36" s="183">
        <v>8.5399999860000001E-7</v>
      </c>
      <c r="AD36" s="183">
        <v>4.0666665999999998E-7</v>
      </c>
      <c r="AE36" s="184"/>
      <c r="AF36" s="183">
        <v>85.924000000000007</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2.7522848000000009E-2</v>
      </c>
      <c r="F37" s="182">
        <v>2.96E-3</v>
      </c>
      <c r="G37" s="182">
        <v>5.1984999999999998E-4</v>
      </c>
      <c r="H37" s="182" t="s">
        <v>391</v>
      </c>
      <c r="I37" s="182">
        <v>3.6999999999999999E-4</v>
      </c>
      <c r="J37" s="182">
        <v>3.6999999999999999E-4</v>
      </c>
      <c r="K37" s="182">
        <v>3.6999999999999999E-4</v>
      </c>
      <c r="L37" s="182">
        <v>9.2500000000000012E-6</v>
      </c>
      <c r="M37" s="182">
        <v>5.1416950000000034E-3</v>
      </c>
      <c r="N37" s="182">
        <v>2.7750000000000001E-6</v>
      </c>
      <c r="O37" s="182">
        <v>4.6250000000000002E-7</v>
      </c>
      <c r="P37" s="182">
        <v>1.85E-4</v>
      </c>
      <c r="Q37" s="182">
        <v>2.22E-4</v>
      </c>
      <c r="R37" s="182">
        <v>1.4060000000000002E-6</v>
      </c>
      <c r="S37" s="182">
        <v>1.406E-7</v>
      </c>
      <c r="T37" s="182">
        <v>9.4350000000000016E-7</v>
      </c>
      <c r="U37" s="182">
        <v>2.0719999999999998E-5</v>
      </c>
      <c r="V37" s="182">
        <v>2.7750000000000001E-6</v>
      </c>
      <c r="W37" s="182" t="s">
        <v>390</v>
      </c>
      <c r="X37" s="182">
        <v>1.0359999999999999E-6</v>
      </c>
      <c r="Y37" s="182">
        <v>2.9229999999999998E-6</v>
      </c>
      <c r="Z37" s="182">
        <v>2.0534999999999999E-6</v>
      </c>
      <c r="AA37" s="182">
        <v>1.5465999999999997E-5</v>
      </c>
      <c r="AB37" s="183">
        <v>2.1478500000000001E-5</v>
      </c>
      <c r="AC37" s="182" t="s">
        <v>391</v>
      </c>
      <c r="AD37" s="182" t="s">
        <v>391</v>
      </c>
      <c r="AE37" s="184"/>
      <c r="AF37" s="186" t="s">
        <v>391</v>
      </c>
      <c r="AG37" s="186" t="s">
        <v>391</v>
      </c>
      <c r="AH37" s="186">
        <v>1850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6.8659853574755569</v>
      </c>
      <c r="F39" s="183">
        <v>1.2748534279984918</v>
      </c>
      <c r="G39" s="183">
        <v>4.9196867958832353</v>
      </c>
      <c r="H39" s="183">
        <v>0.17979228099999961</v>
      </c>
      <c r="I39" s="183">
        <v>0.20631659199814073</v>
      </c>
      <c r="J39" s="183">
        <v>0.28730281399813801</v>
      </c>
      <c r="K39" s="183">
        <v>0.39981766199812058</v>
      </c>
      <c r="L39" s="183">
        <v>1.1327902442328102E-2</v>
      </c>
      <c r="M39" s="183">
        <v>4.5785894325674734</v>
      </c>
      <c r="N39" s="183">
        <v>0.1550960738961375</v>
      </c>
      <c r="O39" s="183">
        <v>2.6516126243270578E-2</v>
      </c>
      <c r="P39" s="183">
        <v>3.7247974019664259E-2</v>
      </c>
      <c r="Q39" s="183">
        <v>9.854712448122542E-2</v>
      </c>
      <c r="R39" s="183">
        <v>0.1272014067239163</v>
      </c>
      <c r="S39" s="183">
        <v>0.10894103594682061</v>
      </c>
      <c r="T39" s="183">
        <v>0.29802351239445091</v>
      </c>
      <c r="U39" s="183">
        <v>0.20426623239097361</v>
      </c>
      <c r="V39" s="183">
        <v>1.0212717136569822</v>
      </c>
      <c r="W39" s="183">
        <v>0.27730308444820112</v>
      </c>
      <c r="X39" s="183">
        <v>1.6594944188395258E-2</v>
      </c>
      <c r="Y39" s="183">
        <v>2.7088888268926227E-2</v>
      </c>
      <c r="Z39" s="183">
        <v>9.0074140874333592E-3</v>
      </c>
      <c r="AA39" s="183">
        <v>7.1487757417075483E-3</v>
      </c>
      <c r="AB39" s="183">
        <v>5.9840022286462971E-2</v>
      </c>
      <c r="AC39" s="183">
        <v>6.7890324032834889E-2</v>
      </c>
      <c r="AD39" s="183">
        <v>2.0685916246778138E-2</v>
      </c>
      <c r="AE39" s="184"/>
      <c r="AF39" s="183">
        <v>711.1306494292005</v>
      </c>
      <c r="AG39" s="186">
        <v>5806.94696346</v>
      </c>
      <c r="AH39" s="183">
        <v>66027.922229492237</v>
      </c>
      <c r="AI39" s="183">
        <v>11816.081125440001</v>
      </c>
      <c r="AJ39" s="186" t="s">
        <v>391</v>
      </c>
      <c r="AK39" s="185" t="s">
        <v>391</v>
      </c>
      <c r="AL39" s="160" t="s">
        <v>49</v>
      </c>
    </row>
    <row r="40" spans="1:256" s="2" customFormat="1" ht="24.75" customHeight="1" thickBot="1" x14ac:dyDescent="0.3">
      <c r="A40" s="120" t="s">
        <v>70</v>
      </c>
      <c r="B40" s="120" t="s">
        <v>105</v>
      </c>
      <c r="C40" s="121" t="s">
        <v>397</v>
      </c>
      <c r="D40" s="181"/>
      <c r="E40" s="182">
        <v>6.5864999999999993E-2</v>
      </c>
      <c r="F40" s="183">
        <v>4.5333333333333319E-3</v>
      </c>
      <c r="G40" s="183">
        <v>1E-4</v>
      </c>
      <c r="H40" s="183">
        <v>4.0000000000000003E-5</v>
      </c>
      <c r="I40" s="183">
        <v>1.9099999999999998E-3</v>
      </c>
      <c r="J40" s="183">
        <v>1.9099999999999998E-3</v>
      </c>
      <c r="K40" s="183">
        <v>1.9099999999999998E-3</v>
      </c>
      <c r="L40" s="183">
        <v>1.5233333333333331E-3</v>
      </c>
      <c r="M40" s="183">
        <v>3.286E-2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214.81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11.107642508202396</v>
      </c>
      <c r="F41" s="183">
        <v>209.5056859935176</v>
      </c>
      <c r="G41" s="183">
        <v>24.888290411000916</v>
      </c>
      <c r="H41" s="183">
        <v>0.38093866209000765</v>
      </c>
      <c r="I41" s="183">
        <v>71.943536886024617</v>
      </c>
      <c r="J41" s="183">
        <v>73.381691907996085</v>
      </c>
      <c r="K41" s="183">
        <v>79.319500404167442</v>
      </c>
      <c r="L41" s="183">
        <v>5.5990143440709899</v>
      </c>
      <c r="M41" s="183">
        <v>935.98718273634802</v>
      </c>
      <c r="N41" s="183">
        <v>1.5799153713772209</v>
      </c>
      <c r="O41" s="183">
        <v>0.58093759888761776</v>
      </c>
      <c r="P41" s="183">
        <v>0.37909870862910972</v>
      </c>
      <c r="Q41" s="183">
        <v>0.49712729191778776</v>
      </c>
      <c r="R41" s="183">
        <v>2.8059146752871169</v>
      </c>
      <c r="S41" s="183">
        <v>0.92990021820878654</v>
      </c>
      <c r="T41" s="183">
        <v>0.50713629309759245</v>
      </c>
      <c r="U41" s="183">
        <v>0.27667805017106428</v>
      </c>
      <c r="V41" s="183">
        <v>5.1723738049247396</v>
      </c>
      <c r="W41" s="183">
        <v>0.13396481205286256</v>
      </c>
      <c r="X41" s="183">
        <v>20.094187641702586</v>
      </c>
      <c r="Y41" s="183">
        <v>14.28295252635586</v>
      </c>
      <c r="Z41" s="183">
        <v>7.9944205067510508</v>
      </c>
      <c r="AA41" s="183">
        <v>10.417704244283263</v>
      </c>
      <c r="AB41" s="183">
        <v>52.789264919092766</v>
      </c>
      <c r="AC41" s="183">
        <v>17.145411972175062</v>
      </c>
      <c r="AD41" s="183">
        <v>0.29877992537962317</v>
      </c>
      <c r="AE41" s="184"/>
      <c r="AF41" s="183" t="s">
        <v>390</v>
      </c>
      <c r="AG41" s="186">
        <v>45715.540300025306</v>
      </c>
      <c r="AH41" s="183">
        <v>86689.98293031755</v>
      </c>
      <c r="AI41" s="183">
        <v>70620</v>
      </c>
      <c r="AJ41" s="186" t="s">
        <v>391</v>
      </c>
      <c r="AK41" s="185" t="s">
        <v>391</v>
      </c>
      <c r="AL41" s="160" t="s">
        <v>49</v>
      </c>
    </row>
    <row r="42" spans="1:256" s="2" customFormat="1" ht="24.75" customHeight="1" thickBot="1" x14ac:dyDescent="0.3">
      <c r="A42" s="120" t="s">
        <v>70</v>
      </c>
      <c r="B42" s="120" t="s">
        <v>107</v>
      </c>
      <c r="C42" s="121" t="s">
        <v>108</v>
      </c>
      <c r="D42" s="181"/>
      <c r="E42" s="182">
        <v>2.5356923076923069E-2</v>
      </c>
      <c r="F42" s="183">
        <v>0.38051515384615392</v>
      </c>
      <c r="G42" s="183">
        <v>1.1999999999999999E-4</v>
      </c>
      <c r="H42" s="183">
        <v>2.4000000000000001E-5</v>
      </c>
      <c r="I42" s="183">
        <v>1.3374E-2</v>
      </c>
      <c r="J42" s="183">
        <v>1.3374E-2</v>
      </c>
      <c r="K42" s="183">
        <v>1.3374E-2</v>
      </c>
      <c r="L42" s="183">
        <v>6.6738461538461526E-4</v>
      </c>
      <c r="M42" s="183">
        <v>4.4557910769230746</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1.9530187289999961</v>
      </c>
      <c r="F43" s="183">
        <v>0.88133142299999778</v>
      </c>
      <c r="G43" s="183">
        <v>0.49325306099999977</v>
      </c>
      <c r="H43" s="183" t="s">
        <v>439</v>
      </c>
      <c r="I43" s="183">
        <v>5.4079799999999859E-2</v>
      </c>
      <c r="J43" s="183">
        <v>6.4324822000000045E-2</v>
      </c>
      <c r="K43" s="183">
        <v>8.3273638000000622E-2</v>
      </c>
      <c r="L43" s="183">
        <v>2.7060701619395972E-3</v>
      </c>
      <c r="M43" s="183">
        <v>3.2393475650000267</v>
      </c>
      <c r="N43" s="183">
        <v>1.760780669630925E-2</v>
      </c>
      <c r="O43" s="183">
        <v>4.4431030007006907E-3</v>
      </c>
      <c r="P43" s="183">
        <v>2.3091367390148873E-3</v>
      </c>
      <c r="Q43" s="183">
        <v>9.6816753903607704E-3</v>
      </c>
      <c r="R43" s="183">
        <v>1.3134118679368504E-2</v>
      </c>
      <c r="S43" s="183">
        <v>1.1948690556524125E-2</v>
      </c>
      <c r="T43" s="183">
        <v>5.484365816964111E-2</v>
      </c>
      <c r="U43" s="183">
        <v>3.868671470496863E-3</v>
      </c>
      <c r="V43" s="183">
        <v>0.20911252671220829</v>
      </c>
      <c r="W43" s="183">
        <v>4.0823872222740157E-2</v>
      </c>
      <c r="X43" s="183">
        <v>3.0776170476250436E-3</v>
      </c>
      <c r="Y43" s="183">
        <v>5.0288383895618106E-3</v>
      </c>
      <c r="Z43" s="183">
        <v>1.6083547758637547E-3</v>
      </c>
      <c r="AA43" s="183">
        <v>1.2895988457042825E-3</v>
      </c>
      <c r="AB43" s="183">
        <v>1.1004409058754909E-2</v>
      </c>
      <c r="AC43" s="183">
        <v>3.5140476473362074E-3</v>
      </c>
      <c r="AD43" s="183">
        <v>1.788082605944882E-3</v>
      </c>
      <c r="AE43" s="184"/>
      <c r="AF43" s="183">
        <v>213.20574461999999</v>
      </c>
      <c r="AG43" s="183">
        <v>147.587198</v>
      </c>
      <c r="AH43" s="183">
        <v>811.86443975300028</v>
      </c>
      <c r="AI43" s="183">
        <v>12926.397088485004</v>
      </c>
      <c r="AJ43" s="186" t="s">
        <v>391</v>
      </c>
      <c r="AK43" s="185" t="s">
        <v>391</v>
      </c>
      <c r="AL43" s="160" t="s">
        <v>49</v>
      </c>
    </row>
    <row r="44" spans="1:256" s="2" customFormat="1" ht="24.75" customHeight="1" thickBot="1" x14ac:dyDescent="0.3">
      <c r="A44" s="120" t="s">
        <v>70</v>
      </c>
      <c r="B44" s="120" t="s">
        <v>111</v>
      </c>
      <c r="C44" s="121" t="s">
        <v>112</v>
      </c>
      <c r="D44" s="181"/>
      <c r="E44" s="182">
        <v>13.62520746117297</v>
      </c>
      <c r="F44" s="183">
        <v>2.4430287572943925</v>
      </c>
      <c r="G44" s="183">
        <v>3.3086748855996801E-3</v>
      </c>
      <c r="H44" s="183">
        <v>7.4472351336760537E-3</v>
      </c>
      <c r="I44" s="183">
        <v>1.1544049406069006</v>
      </c>
      <c r="J44" s="183">
        <v>1.2272367027732987</v>
      </c>
      <c r="K44" s="183">
        <v>1.2272367027732987</v>
      </c>
      <c r="L44" s="183">
        <v>0.68528594897952499</v>
      </c>
      <c r="M44" s="183">
        <v>21.231077834747904</v>
      </c>
      <c r="N44" s="183">
        <v>2.2500000000000003E-3</v>
      </c>
      <c r="O44" s="183">
        <v>2.8341471504717214E-3</v>
      </c>
      <c r="P44" s="183">
        <v>1.7421976893678304E-3</v>
      </c>
      <c r="Q44" s="183">
        <v>3.3686748855996801E-5</v>
      </c>
      <c r="R44" s="183">
        <v>9.8660246567990398E-3</v>
      </c>
      <c r="S44" s="183">
        <v>1.6959990757471323E-2</v>
      </c>
      <c r="T44" s="183">
        <v>3.2260338993277187E-3</v>
      </c>
      <c r="U44" s="183">
        <v>9.1886748855996806E-5</v>
      </c>
      <c r="V44" s="183">
        <v>0.56019169511722433</v>
      </c>
      <c r="W44" s="183" t="s">
        <v>390</v>
      </c>
      <c r="X44" s="183">
        <v>9.7103644102310496E-3</v>
      </c>
      <c r="Y44" s="183">
        <v>3.7392434519518654E-4</v>
      </c>
      <c r="Z44" s="183">
        <v>9.7558412963674301E-5</v>
      </c>
      <c r="AA44" s="183">
        <v>1.568602465679904E-4</v>
      </c>
      <c r="AB44" s="183">
        <v>1.03387074149579E-2</v>
      </c>
      <c r="AC44" s="183" t="s">
        <v>390</v>
      </c>
      <c r="AD44" s="183" t="s">
        <v>390</v>
      </c>
      <c r="AE44" s="184"/>
      <c r="AF44" s="183">
        <v>14768.657999999999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9.7826699999999975E-2</v>
      </c>
      <c r="F47" s="183">
        <v>7.009099999999999E-3</v>
      </c>
      <c r="G47" s="183">
        <v>1.6260000000000001E-3</v>
      </c>
      <c r="H47" s="183">
        <v>7.4399999999999992E-5</v>
      </c>
      <c r="I47" s="183">
        <v>2.3187999999999998E-3</v>
      </c>
      <c r="J47" s="183">
        <v>2.3187999999999998E-3</v>
      </c>
      <c r="K47" s="183">
        <v>2.3187999999999998E-3</v>
      </c>
      <c r="L47" s="183">
        <v>1.7483999999999998E-3</v>
      </c>
      <c r="M47" s="183">
        <v>5.6447899999999988E-2</v>
      </c>
      <c r="N47" s="183">
        <v>3.0000000000000001E-6</v>
      </c>
      <c r="O47" s="183">
        <v>9.2999999999999984E-5</v>
      </c>
      <c r="P47" s="183">
        <v>4.9289999999999991E-5</v>
      </c>
      <c r="Q47" s="183">
        <v>9.2999999999999999E-7</v>
      </c>
      <c r="R47" s="183">
        <v>4.6499999999999992E-4</v>
      </c>
      <c r="S47" s="183">
        <v>1.5809999999999998E-2</v>
      </c>
      <c r="T47" s="183">
        <v>6.5099999999999989E-4</v>
      </c>
      <c r="U47" s="183">
        <v>9.2999999999999984E-5</v>
      </c>
      <c r="V47" s="183">
        <v>9.2999999999999975E-3</v>
      </c>
      <c r="W47" s="183" t="s">
        <v>390</v>
      </c>
      <c r="X47" s="183">
        <v>2.7899999999999995E-4</v>
      </c>
      <c r="Y47" s="183">
        <v>4.6499999999999997E-4</v>
      </c>
      <c r="Z47" s="183">
        <v>3.199199999999999E-4</v>
      </c>
      <c r="AA47" s="183">
        <v>1.9715999999999999E-4</v>
      </c>
      <c r="AB47" s="183">
        <v>1.2610799999999999E-3</v>
      </c>
      <c r="AC47" s="183" t="s">
        <v>390</v>
      </c>
      <c r="AD47" s="183" t="s">
        <v>390</v>
      </c>
      <c r="AE47" s="184"/>
      <c r="AF47" s="183">
        <v>399.98599999999999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8.0151450000000004</v>
      </c>
      <c r="G48" s="188" t="s">
        <v>391</v>
      </c>
      <c r="H48" s="188" t="s">
        <v>391</v>
      </c>
      <c r="I48" s="183">
        <v>0.27944939999999996</v>
      </c>
      <c r="J48" s="183">
        <v>1.9464089999999998</v>
      </c>
      <c r="K48" s="183">
        <v>4.2400549999999999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48.978999999999999</v>
      </c>
      <c r="AL48" s="160" t="s">
        <v>122</v>
      </c>
    </row>
    <row r="49" spans="1:38" s="2" customFormat="1" ht="24.75" customHeight="1" thickBot="1" x14ac:dyDescent="0.3">
      <c r="A49" s="120" t="s">
        <v>119</v>
      </c>
      <c r="B49" s="120" t="s">
        <v>123</v>
      </c>
      <c r="C49" s="121" t="s">
        <v>124</v>
      </c>
      <c r="D49" s="181"/>
      <c r="E49" s="182">
        <v>2.5855999999999994E-2</v>
      </c>
      <c r="F49" s="182">
        <v>0.14936400000000002</v>
      </c>
      <c r="G49" s="182">
        <v>3.9916999999999994E-2</v>
      </c>
      <c r="H49" s="182">
        <v>6.4669999999999997E-3</v>
      </c>
      <c r="I49" s="182">
        <v>0.10105428999999999</v>
      </c>
      <c r="J49" s="182">
        <v>0.15280578999999997</v>
      </c>
      <c r="K49" s="182">
        <v>0.19736199999999998</v>
      </c>
      <c r="L49" s="182">
        <v>4.9516602099999994E-2</v>
      </c>
      <c r="M49" s="182">
        <v>4.5660000000000006E-2</v>
      </c>
      <c r="N49" s="182" t="s">
        <v>390</v>
      </c>
      <c r="O49" s="182" t="s">
        <v>390</v>
      </c>
      <c r="P49" s="182" t="s">
        <v>390</v>
      </c>
      <c r="Q49" s="182" t="s">
        <v>390</v>
      </c>
      <c r="R49" s="182" t="s">
        <v>390</v>
      </c>
      <c r="S49" s="182" t="s">
        <v>390</v>
      </c>
      <c r="T49" s="182" t="s">
        <v>390</v>
      </c>
      <c r="U49" s="182" t="s">
        <v>390</v>
      </c>
      <c r="V49" s="182" t="s">
        <v>390</v>
      </c>
      <c r="W49" s="182" t="s">
        <v>390</v>
      </c>
      <c r="X49" s="182">
        <v>1.5576888800631935E-2</v>
      </c>
      <c r="Y49" s="182">
        <v>2.4111682757685E-2</v>
      </c>
      <c r="Z49" s="182">
        <v>1.2080587529740391E-2</v>
      </c>
      <c r="AA49" s="182">
        <v>7.8120592567586505E-3</v>
      </c>
      <c r="AB49" s="183">
        <v>5.958121834481598E-2</v>
      </c>
      <c r="AC49" s="182" t="s">
        <v>390</v>
      </c>
      <c r="AD49" s="182" t="s">
        <v>390</v>
      </c>
      <c r="AE49" s="184"/>
      <c r="AF49" s="186" t="s">
        <v>391</v>
      </c>
      <c r="AG49" s="186" t="s">
        <v>391</v>
      </c>
      <c r="AH49" s="186" t="s">
        <v>391</v>
      </c>
      <c r="AI49" s="186" t="s">
        <v>391</v>
      </c>
      <c r="AJ49" s="186" t="s">
        <v>391</v>
      </c>
      <c r="AK49" s="186">
        <v>3.2080000000000002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2.0373000000000002E-2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0.15020500000000001</v>
      </c>
      <c r="AL51" s="160" t="s">
        <v>130</v>
      </c>
    </row>
    <row r="52" spans="1:38" s="2" customFormat="1" ht="24.75" customHeight="1" thickBot="1" x14ac:dyDescent="0.3">
      <c r="A52" s="120" t="s">
        <v>119</v>
      </c>
      <c r="B52" s="123" t="s">
        <v>131</v>
      </c>
      <c r="C52" s="125" t="s">
        <v>399</v>
      </c>
      <c r="D52" s="192"/>
      <c r="E52" s="183">
        <v>0.12466399999999998</v>
      </c>
      <c r="F52" s="183">
        <v>0.34247100000000003</v>
      </c>
      <c r="G52" s="183">
        <v>1.6332880000000001</v>
      </c>
      <c r="H52" s="183">
        <v>1.1689999999999999E-2</v>
      </c>
      <c r="I52" s="183">
        <v>8.5779499999999991E-3</v>
      </c>
      <c r="J52" s="183">
        <v>1.3256950000000002E-2</v>
      </c>
      <c r="K52" s="183">
        <v>1.5597000000000001E-2</v>
      </c>
      <c r="L52" s="183" t="s">
        <v>391</v>
      </c>
      <c r="M52" s="183">
        <v>0.18803399999999998</v>
      </c>
      <c r="N52" s="183">
        <v>1.9991999999999999E-2</v>
      </c>
      <c r="O52" s="183">
        <v>3.3319999999999999E-3</v>
      </c>
      <c r="P52" s="183">
        <v>3.9983999999999992E-3</v>
      </c>
      <c r="Q52" s="183">
        <v>6.6640000000000004E-4</v>
      </c>
      <c r="R52" s="183">
        <v>6.6640000000000004E-4</v>
      </c>
      <c r="S52" s="183">
        <v>7.9967999999999984E-3</v>
      </c>
      <c r="T52" s="183">
        <v>3.5319200000000002E-2</v>
      </c>
      <c r="U52" s="183">
        <v>6.6640000000000004E-4</v>
      </c>
      <c r="V52" s="183">
        <v>6.6639999999999998E-3</v>
      </c>
      <c r="W52" s="183">
        <v>7.9967999999999984E-3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6.6639999999999997</v>
      </c>
      <c r="AL52" s="160" t="s">
        <v>132</v>
      </c>
    </row>
    <row r="53" spans="1:38" s="2" customFormat="1" ht="24.75" customHeight="1" thickBot="1" x14ac:dyDescent="0.3">
      <c r="A53" s="120" t="s">
        <v>119</v>
      </c>
      <c r="B53" s="123" t="s">
        <v>133</v>
      </c>
      <c r="C53" s="125" t="s">
        <v>134</v>
      </c>
      <c r="D53" s="192"/>
      <c r="E53" s="188" t="s">
        <v>391</v>
      </c>
      <c r="F53" s="183">
        <v>0.17941839999999998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5.7080000000000002</v>
      </c>
      <c r="AL53" s="160" t="s">
        <v>135</v>
      </c>
    </row>
    <row r="54" spans="1:38" s="2" customFormat="1" ht="23.4" thickBot="1" x14ac:dyDescent="0.3">
      <c r="A54" s="120" t="s">
        <v>119</v>
      </c>
      <c r="B54" s="123" t="s">
        <v>136</v>
      </c>
      <c r="C54" s="125" t="s">
        <v>137</v>
      </c>
      <c r="D54" s="192"/>
      <c r="E54" s="182" t="s">
        <v>391</v>
      </c>
      <c r="F54" s="183">
        <v>0.99883807447544548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8580.5999999999985</v>
      </c>
      <c r="AL54" s="160" t="s">
        <v>425</v>
      </c>
    </row>
    <row r="55" spans="1:38" s="2" customFormat="1" ht="24.75" customHeight="1" thickBot="1" x14ac:dyDescent="0.3">
      <c r="A55" s="120" t="s">
        <v>119</v>
      </c>
      <c r="B55" s="123" t="s">
        <v>138</v>
      </c>
      <c r="C55" s="125" t="s">
        <v>139</v>
      </c>
      <c r="D55" s="192"/>
      <c r="E55" s="182">
        <v>0.141518</v>
      </c>
      <c r="F55" s="183">
        <v>8.1599999999999999E-4</v>
      </c>
      <c r="G55" s="183">
        <v>1.745266</v>
      </c>
      <c r="H55" s="183" t="s">
        <v>390</v>
      </c>
      <c r="I55" s="183">
        <v>1.9020199999999997E-4</v>
      </c>
      <c r="J55" s="183">
        <v>3.2945199999999999E-4</v>
      </c>
      <c r="K55" s="183">
        <v>5.5700000000000009E-4</v>
      </c>
      <c r="L55" s="183">
        <v>4.5648479999999987E-5</v>
      </c>
      <c r="M55" s="183">
        <v>7.9209999999999992E-3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11.466189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1.7349847000000002E-2</v>
      </c>
      <c r="J57" s="182">
        <v>2.5413426999999999E-2</v>
      </c>
      <c r="K57" s="182">
        <v>3.1164000000000001E-2</v>
      </c>
      <c r="L57" s="182">
        <v>5.2049541000000004E-4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2472.1959999999999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1.1573636999999999E-2</v>
      </c>
      <c r="J58" s="182">
        <v>1.7862916999999989E-2</v>
      </c>
      <c r="K58" s="182">
        <v>2.3067000000000011E-2</v>
      </c>
      <c r="L58" s="182">
        <v>5.3238730199999994E-5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777.97736411318203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2.2832300000000002E-3</v>
      </c>
      <c r="J59" s="182">
        <v>3.2634800000000005E-3</v>
      </c>
      <c r="K59" s="182">
        <v>3.9269999999999991E-3</v>
      </c>
      <c r="L59" s="182">
        <v>1.4156026000000002E-6</v>
      </c>
      <c r="M59" s="182" t="s">
        <v>390</v>
      </c>
      <c r="N59" s="182">
        <v>1.4350739166230788</v>
      </c>
      <c r="O59" s="182">
        <v>2.8895169906343828E-2</v>
      </c>
      <c r="P59" s="182">
        <v>4.1117449320000003E-3</v>
      </c>
      <c r="Q59" s="182">
        <v>0.12619776891599305</v>
      </c>
      <c r="R59" s="182">
        <v>0.13306775984375716</v>
      </c>
      <c r="S59" s="182">
        <v>0.36921787708464704</v>
      </c>
      <c r="T59" s="182">
        <v>0.18408944573222732</v>
      </c>
      <c r="U59" s="182">
        <v>0.61516823467686166</v>
      </c>
      <c r="V59" s="182">
        <v>0.50082394828000021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1157.569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0.61765640199999983</v>
      </c>
      <c r="J60" s="183">
        <v>1.1467197019999995</v>
      </c>
      <c r="K60" s="183">
        <v>1.6530039999999995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68684.914200000014</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3.9832568159999977E-2</v>
      </c>
      <c r="J61" s="183">
        <v>0.39858514706999998</v>
      </c>
      <c r="K61" s="183">
        <v>0.7972011763100002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4170474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0.13519600000000004</v>
      </c>
      <c r="G63" s="182">
        <v>7.4118000000000003E-2</v>
      </c>
      <c r="H63" s="182">
        <v>5.7887999999999995E-2</v>
      </c>
      <c r="I63" s="182">
        <v>0.10592379999999996</v>
      </c>
      <c r="J63" s="182">
        <v>0.19646224000000015</v>
      </c>
      <c r="K63" s="182">
        <v>0.34808499999999931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0.18391099999999999</v>
      </c>
      <c r="F64" s="182" t="s">
        <v>390</v>
      </c>
      <c r="G64" s="182" t="s">
        <v>390</v>
      </c>
      <c r="H64" s="182">
        <v>1.8391099999999999E-3</v>
      </c>
      <c r="I64" s="182" t="s">
        <v>391</v>
      </c>
      <c r="J64" s="182" t="s">
        <v>391</v>
      </c>
      <c r="K64" s="182" t="s">
        <v>391</v>
      </c>
      <c r="L64" s="182" t="s">
        <v>391</v>
      </c>
      <c r="M64" s="182">
        <v>1.8391100000000001E-2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183.911</v>
      </c>
      <c r="AL64" s="160" t="s">
        <v>160</v>
      </c>
    </row>
    <row r="65" spans="1:38" s="2" customFormat="1" ht="24.75" customHeight="1" thickBot="1" x14ac:dyDescent="0.3">
      <c r="A65" s="120" t="s">
        <v>53</v>
      </c>
      <c r="B65" s="123" t="s">
        <v>161</v>
      </c>
      <c r="C65" s="121" t="s">
        <v>162</v>
      </c>
      <c r="D65" s="181"/>
      <c r="E65" s="182">
        <v>0.20837900000000001</v>
      </c>
      <c r="F65" s="182" t="s">
        <v>391</v>
      </c>
      <c r="G65" s="182" t="s">
        <v>391</v>
      </c>
      <c r="H65" s="182">
        <v>6.0809999999999996E-3</v>
      </c>
      <c r="I65" s="182">
        <v>4.74E-5</v>
      </c>
      <c r="J65" s="182" t="s">
        <v>391</v>
      </c>
      <c r="K65" s="182" t="s">
        <v>391</v>
      </c>
      <c r="L65" s="182">
        <v>8.5319999999999994E-7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459.19099999999997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6.0656000000000009E-2</v>
      </c>
      <c r="F68" s="182">
        <v>2.0099999999999996E-3</v>
      </c>
      <c r="G68" s="182">
        <v>0.19375999999999999</v>
      </c>
      <c r="H68" s="182" t="s">
        <v>391</v>
      </c>
      <c r="I68" s="182">
        <v>9.6504E-3</v>
      </c>
      <c r="J68" s="182">
        <v>1.4029800000000004E-2</v>
      </c>
      <c r="K68" s="182">
        <v>1.6084000000000001E-2</v>
      </c>
      <c r="L68" s="182">
        <v>1.7370719999999998E-4</v>
      </c>
      <c r="M68" s="182">
        <v>6.4290000000000007E-3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45.566000000000003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0.68454399999999971</v>
      </c>
      <c r="F70" s="182">
        <v>1.5099502679999994</v>
      </c>
      <c r="G70" s="182">
        <v>0.71066799999999997</v>
      </c>
      <c r="H70" s="182">
        <v>9.0723999999999999E-2</v>
      </c>
      <c r="I70" s="182">
        <v>3.8430287000000014E-2</v>
      </c>
      <c r="J70" s="182">
        <v>6.0723836999999947E-2</v>
      </c>
      <c r="K70" s="182">
        <v>8.5999999999999993E-2</v>
      </c>
      <c r="L70" s="182">
        <v>6.9174516600000022E-4</v>
      </c>
      <c r="M70" s="182">
        <v>0.10119300000000001</v>
      </c>
      <c r="N70" s="182" t="s">
        <v>390</v>
      </c>
      <c r="O70" s="182">
        <v>2.9999999999999997E-4</v>
      </c>
      <c r="P70" s="182">
        <v>7.6185000000000003E-2</v>
      </c>
      <c r="Q70" s="182">
        <v>1E-3</v>
      </c>
      <c r="R70" s="182">
        <v>9.9999999999999995E-8</v>
      </c>
      <c r="S70" s="182">
        <v>3.7000000000000002E-6</v>
      </c>
      <c r="T70" s="182">
        <v>2.3008999999999998E-3</v>
      </c>
      <c r="U70" s="182" t="s">
        <v>390</v>
      </c>
      <c r="V70" s="182">
        <v>5.6999999999999996E-6</v>
      </c>
      <c r="W70" s="182">
        <v>6.0000000000000001E-3</v>
      </c>
      <c r="X70" s="182" t="s">
        <v>390</v>
      </c>
      <c r="Y70" s="182" t="s">
        <v>390</v>
      </c>
      <c r="Z70" s="182" t="s">
        <v>390</v>
      </c>
      <c r="AA70" s="182" t="s">
        <v>390</v>
      </c>
      <c r="AB70" s="183">
        <v>1.9018E-2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0.87636399999999992</v>
      </c>
      <c r="F72" s="182">
        <v>1.089</v>
      </c>
      <c r="G72" s="182">
        <v>0.43182100000000007</v>
      </c>
      <c r="H72" s="182" t="s">
        <v>390</v>
      </c>
      <c r="I72" s="182">
        <v>0.6018881299999993</v>
      </c>
      <c r="J72" s="182">
        <v>0.87082319000000041</v>
      </c>
      <c r="K72" s="182">
        <v>1.0439509999999996</v>
      </c>
      <c r="L72" s="182">
        <v>2.1667972679999974E-3</v>
      </c>
      <c r="M72" s="182">
        <v>27.55202199999999</v>
      </c>
      <c r="N72" s="182">
        <v>3.4860245556277407</v>
      </c>
      <c r="O72" s="182">
        <v>0.11153112201934748</v>
      </c>
      <c r="P72" s="182">
        <v>0.18482323324563321</v>
      </c>
      <c r="Q72" s="182">
        <v>3.5447572578299662E-2</v>
      </c>
      <c r="R72" s="182">
        <v>0.55168282470000007</v>
      </c>
      <c r="S72" s="182">
        <v>0.12531235039999999</v>
      </c>
      <c r="T72" s="182">
        <v>0.33118100169999998</v>
      </c>
      <c r="U72" s="182">
        <v>1.6518193E-2</v>
      </c>
      <c r="V72" s="182">
        <v>9.5782221774519751</v>
      </c>
      <c r="W72" s="182">
        <v>3.2159093264880725</v>
      </c>
      <c r="X72" s="182">
        <v>1.8489070676657824E-3</v>
      </c>
      <c r="Y72" s="182">
        <v>1.7762825578374376E-2</v>
      </c>
      <c r="Z72" s="182">
        <v>6.0326374083062104E-3</v>
      </c>
      <c r="AA72" s="182">
        <v>8.002356175914418E-4</v>
      </c>
      <c r="AB72" s="183">
        <v>2.644460567193781E-2</v>
      </c>
      <c r="AC72" s="182" t="s">
        <v>439</v>
      </c>
      <c r="AD72" s="182">
        <v>0.15537951734364588</v>
      </c>
      <c r="AE72" s="184"/>
      <c r="AF72" s="191" t="s">
        <v>391</v>
      </c>
      <c r="AG72" s="191" t="s">
        <v>391</v>
      </c>
      <c r="AH72" s="191" t="s">
        <v>391</v>
      </c>
      <c r="AI72" s="191" t="s">
        <v>391</v>
      </c>
      <c r="AJ72" s="191" t="s">
        <v>391</v>
      </c>
      <c r="AK72" s="183">
        <v>5245.4675199999992</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2.9999999999999997E-5</v>
      </c>
      <c r="J73" s="182">
        <v>4.2500000000000003E-5</v>
      </c>
      <c r="K73" s="182">
        <v>5.0000000000000002E-5</v>
      </c>
      <c r="L73" s="182">
        <v>3.0000000000000001E-6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6.03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1.6597643999999988E-2</v>
      </c>
      <c r="J74" s="182">
        <v>2.0509273999999994E-2</v>
      </c>
      <c r="K74" s="182">
        <v>2.3231999999999999E-2</v>
      </c>
      <c r="L74" s="182">
        <v>3.8174581199999969E-4</v>
      </c>
      <c r="M74" s="182" t="s">
        <v>390</v>
      </c>
      <c r="N74" s="182">
        <v>0.15233721137004877</v>
      </c>
      <c r="O74" s="182">
        <v>2.9134975882731715E-2</v>
      </c>
      <c r="P74" s="182">
        <v>5.1480574810278804E-2</v>
      </c>
      <c r="Q74" s="182">
        <v>3.3526154931327504E-2</v>
      </c>
      <c r="R74" s="182">
        <v>2.6559473664688433E-2</v>
      </c>
      <c r="S74" s="182">
        <v>1.7940181255192877E-2</v>
      </c>
      <c r="T74" s="182">
        <v>1.6200000000000001E-4</v>
      </c>
      <c r="U74" s="182" t="s">
        <v>390</v>
      </c>
      <c r="V74" s="182">
        <v>0.59780281040596794</v>
      </c>
      <c r="W74" s="182">
        <v>0.16282726774995637</v>
      </c>
      <c r="X74" s="182" t="s">
        <v>390</v>
      </c>
      <c r="Y74" s="182" t="s">
        <v>390</v>
      </c>
      <c r="Z74" s="182" t="s">
        <v>390</v>
      </c>
      <c r="AA74" s="182" t="s">
        <v>390</v>
      </c>
      <c r="AB74" s="182">
        <v>1.3957624237950489E-2</v>
      </c>
      <c r="AC74" s="182" t="s">
        <v>391</v>
      </c>
      <c r="AD74" s="182">
        <v>8.5497938033272312E-5</v>
      </c>
      <c r="AE74" s="184"/>
      <c r="AF74" s="191" t="s">
        <v>391</v>
      </c>
      <c r="AG74" s="191" t="s">
        <v>391</v>
      </c>
      <c r="AH74" s="191" t="s">
        <v>391</v>
      </c>
      <c r="AI74" s="191" t="s">
        <v>391</v>
      </c>
      <c r="AJ74" s="191" t="s">
        <v>391</v>
      </c>
      <c r="AK74" s="186">
        <v>110.295</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6.9299999999999993E-4</v>
      </c>
      <c r="J75" s="194">
        <v>9.8174999999999998E-4</v>
      </c>
      <c r="K75" s="194">
        <v>1.155E-3</v>
      </c>
      <c r="L75" s="194" t="s">
        <v>390</v>
      </c>
      <c r="M75" s="194" t="s">
        <v>390</v>
      </c>
      <c r="N75" s="194">
        <v>1.2199999999999999E-3</v>
      </c>
      <c r="O75" s="194">
        <v>1.3529362969969259E-3</v>
      </c>
      <c r="P75" s="194">
        <v>1.2428682903759753E-2</v>
      </c>
      <c r="Q75" s="194">
        <v>8.2172518325845359E-4</v>
      </c>
      <c r="R75" s="194" t="s">
        <v>390</v>
      </c>
      <c r="S75" s="194" t="s">
        <v>390</v>
      </c>
      <c r="T75" s="194" t="s">
        <v>390</v>
      </c>
      <c r="U75" s="194" t="s">
        <v>390</v>
      </c>
      <c r="V75" s="194">
        <v>6.2449999999999997E-3</v>
      </c>
      <c r="W75" s="194">
        <v>6.8219659493970214E-4</v>
      </c>
      <c r="X75" s="194" t="s">
        <v>390</v>
      </c>
      <c r="Y75" s="194" t="s">
        <v>390</v>
      </c>
      <c r="Z75" s="194" t="s">
        <v>390</v>
      </c>
      <c r="AA75" s="194" t="s">
        <v>390</v>
      </c>
      <c r="AB75" s="183">
        <v>7.614742019389925E-8</v>
      </c>
      <c r="AC75" s="194" t="s">
        <v>390</v>
      </c>
      <c r="AD75" s="194">
        <v>1.6428366043982027E-5</v>
      </c>
      <c r="AE75" s="184"/>
      <c r="AF75" s="191" t="s">
        <v>391</v>
      </c>
      <c r="AG75" s="191" t="s">
        <v>391</v>
      </c>
      <c r="AH75" s="191" t="s">
        <v>391</v>
      </c>
      <c r="AI75" s="191" t="s">
        <v>391</v>
      </c>
      <c r="AJ75" s="191" t="s">
        <v>391</v>
      </c>
      <c r="AK75" s="190">
        <v>8.6519999999999992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2.4197800000000003E-3</v>
      </c>
      <c r="J76" s="183">
        <v>3.4089299999999988E-3</v>
      </c>
      <c r="K76" s="183">
        <v>4.0039999999999997E-3</v>
      </c>
      <c r="L76" s="183" t="s">
        <v>390</v>
      </c>
      <c r="M76" s="182" t="s">
        <v>390</v>
      </c>
      <c r="N76" s="183">
        <v>1.1753640023000003</v>
      </c>
      <c r="O76" s="183">
        <v>4.8792000000000009E-2</v>
      </c>
      <c r="P76" s="183">
        <v>9.6430000000000005E-3</v>
      </c>
      <c r="Q76" s="183">
        <v>0.24322399999999997</v>
      </c>
      <c r="R76" s="183">
        <v>5.2037082212831346E-3</v>
      </c>
      <c r="S76" s="183">
        <v>7.9685555128697644E-3</v>
      </c>
      <c r="T76" s="183">
        <v>7.4373184786784476E-3</v>
      </c>
      <c r="U76" s="183">
        <v>2.4509344986553975E-3</v>
      </c>
      <c r="V76" s="183">
        <v>6.0367844794467929E-3</v>
      </c>
      <c r="W76" s="183">
        <v>0.03</v>
      </c>
      <c r="X76" s="183" t="s">
        <v>390</v>
      </c>
      <c r="Y76" s="183" t="s">
        <v>390</v>
      </c>
      <c r="Z76" s="183" t="s">
        <v>390</v>
      </c>
      <c r="AA76" s="183" t="s">
        <v>390</v>
      </c>
      <c r="AB76" s="183">
        <v>1.9900000000000001E-4</v>
      </c>
      <c r="AC76" s="183" t="s">
        <v>390</v>
      </c>
      <c r="AD76" s="183">
        <v>3.1149999999999998E-5</v>
      </c>
      <c r="AE76" s="184"/>
      <c r="AF76" s="191" t="s">
        <v>391</v>
      </c>
      <c r="AG76" s="191" t="s">
        <v>391</v>
      </c>
      <c r="AH76" s="191" t="s">
        <v>391</v>
      </c>
      <c r="AI76" s="191" t="s">
        <v>391</v>
      </c>
      <c r="AJ76" s="191" t="s">
        <v>391</v>
      </c>
      <c r="AK76" s="183">
        <v>43.652999999999999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0.24509999999999998</v>
      </c>
      <c r="O77" s="194">
        <v>5.9340000000000004E-2</v>
      </c>
      <c r="P77" s="194">
        <v>3.8700000000000003E-4</v>
      </c>
      <c r="Q77" s="194">
        <v>7.7400000000000004E-3</v>
      </c>
      <c r="R77" s="194" t="s">
        <v>390</v>
      </c>
      <c r="S77" s="194" t="s">
        <v>390</v>
      </c>
      <c r="T77" s="194" t="s">
        <v>390</v>
      </c>
      <c r="U77" s="194" t="s">
        <v>390</v>
      </c>
      <c r="V77" s="194">
        <v>5.3171844920350299E-2</v>
      </c>
      <c r="W77" s="194">
        <v>1.2900000000000001E-3</v>
      </c>
      <c r="X77" s="194" t="s">
        <v>390</v>
      </c>
      <c r="Y77" s="194" t="s">
        <v>390</v>
      </c>
      <c r="Z77" s="194" t="s">
        <v>390</v>
      </c>
      <c r="AA77" s="194" t="s">
        <v>390</v>
      </c>
      <c r="AB77" s="183" t="s">
        <v>390</v>
      </c>
      <c r="AC77" s="194" t="s">
        <v>390</v>
      </c>
      <c r="AD77" s="194">
        <v>9.2880000000000001E-7</v>
      </c>
      <c r="AE77" s="184"/>
      <c r="AF77" s="191" t="s">
        <v>391</v>
      </c>
      <c r="AG77" s="191" t="s">
        <v>391</v>
      </c>
      <c r="AH77" s="191" t="s">
        <v>391</v>
      </c>
      <c r="AI77" s="191" t="s">
        <v>391</v>
      </c>
      <c r="AJ77" s="191" t="s">
        <v>391</v>
      </c>
      <c r="AK77" s="186">
        <v>0.25800000000000001</v>
      </c>
      <c r="AL77" s="160" t="s">
        <v>196</v>
      </c>
    </row>
    <row r="78" spans="1:38" s="2" customFormat="1" ht="24.75" customHeight="1" thickBot="1" x14ac:dyDescent="0.3">
      <c r="A78" s="120" t="s">
        <v>53</v>
      </c>
      <c r="B78" s="120" t="s">
        <v>197</v>
      </c>
      <c r="C78" s="121" t="s">
        <v>198</v>
      </c>
      <c r="D78" s="181"/>
      <c r="E78" s="182" t="s">
        <v>390</v>
      </c>
      <c r="F78" s="182" t="s">
        <v>390</v>
      </c>
      <c r="G78" s="182">
        <v>2.7173917050691246E-6</v>
      </c>
      <c r="H78" s="182" t="s">
        <v>390</v>
      </c>
      <c r="I78" s="182">
        <v>2.9105999999999999E-4</v>
      </c>
      <c r="J78" s="182">
        <v>3.8268999999999998E-4</v>
      </c>
      <c r="K78" s="182">
        <v>4.8999999999999998E-4</v>
      </c>
      <c r="L78" s="182">
        <v>2.9106000000000001E-7</v>
      </c>
      <c r="M78" s="182" t="s">
        <v>390</v>
      </c>
      <c r="N78" s="182">
        <v>2.1321000000000001E-3</v>
      </c>
      <c r="O78" s="182">
        <v>1.84E-4</v>
      </c>
      <c r="P78" s="182">
        <v>3.9311599999999999E-4</v>
      </c>
      <c r="Q78" s="182">
        <v>4.66E-4</v>
      </c>
      <c r="R78" s="182" t="s">
        <v>390</v>
      </c>
      <c r="S78" s="182">
        <v>1.53024E-3</v>
      </c>
      <c r="T78" s="182">
        <v>2.2219599999999998E-3</v>
      </c>
      <c r="U78" s="182" t="s">
        <v>390</v>
      </c>
      <c r="V78" s="182">
        <v>1.84E-4</v>
      </c>
      <c r="W78" s="182">
        <v>0.85460000000000003</v>
      </c>
      <c r="X78" s="182" t="s">
        <v>390</v>
      </c>
      <c r="Y78" s="182" t="s">
        <v>390</v>
      </c>
      <c r="Z78" s="182" t="s">
        <v>390</v>
      </c>
      <c r="AA78" s="182" t="s">
        <v>390</v>
      </c>
      <c r="AB78" s="183">
        <v>1.5999999999999999E-5</v>
      </c>
      <c r="AC78" s="182" t="s">
        <v>390</v>
      </c>
      <c r="AD78" s="182">
        <v>6.3240399999999998E-5</v>
      </c>
      <c r="AE78" s="184"/>
      <c r="AF78" s="186" t="s">
        <v>391</v>
      </c>
      <c r="AG78" s="186" t="s">
        <v>391</v>
      </c>
      <c r="AH78" s="186" t="s">
        <v>391</v>
      </c>
      <c r="AI78" s="186" t="s">
        <v>391</v>
      </c>
      <c r="AJ78" s="186" t="s">
        <v>391</v>
      </c>
      <c r="AK78" s="186">
        <v>17.091999999999999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0.25884499999999994</v>
      </c>
      <c r="F80" s="182">
        <v>0.28534999999999988</v>
      </c>
      <c r="G80" s="182">
        <v>0.142152</v>
      </c>
      <c r="H80" s="182">
        <v>1.6299999999999999E-3</v>
      </c>
      <c r="I80" s="182">
        <v>3.4637098999999998E-2</v>
      </c>
      <c r="J80" s="182">
        <v>5.5554988999999985E-2</v>
      </c>
      <c r="K80" s="182">
        <v>7.610100000000003E-2</v>
      </c>
      <c r="L80" s="182">
        <v>5.2292800000000012E-6</v>
      </c>
      <c r="M80" s="182">
        <v>0.25998300000000013</v>
      </c>
      <c r="N80" s="183">
        <v>5.2907000000000003E-2</v>
      </c>
      <c r="O80" s="183">
        <v>1.5056400000000001E-3</v>
      </c>
      <c r="P80" s="183" t="s">
        <v>390</v>
      </c>
      <c r="Q80" s="183">
        <v>3.0000000000000003E-4</v>
      </c>
      <c r="R80" s="183">
        <v>0.17571419880000008</v>
      </c>
      <c r="S80" s="183">
        <v>1.6547257799999993E-2</v>
      </c>
      <c r="T80" s="183">
        <v>4.5692253745000001E-2</v>
      </c>
      <c r="U80" s="183">
        <v>2.0000000000000001E-4</v>
      </c>
      <c r="V80" s="183">
        <v>1.7138576094999991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12.612862799999998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0.37533000000000005</v>
      </c>
      <c r="G83" s="183" t="s">
        <v>390</v>
      </c>
      <c r="H83" s="183" t="s">
        <v>391</v>
      </c>
      <c r="I83" s="183">
        <v>5.930214000000001E-2</v>
      </c>
      <c r="J83" s="183">
        <v>0.39634848000000006</v>
      </c>
      <c r="K83" s="183">
        <v>1.3887210000000003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0.92100000000000004</v>
      </c>
      <c r="AL83" s="160" t="s">
        <v>385</v>
      </c>
    </row>
    <row r="84" spans="1:38" s="2" customFormat="1" ht="24.75" customHeight="1" thickBot="1" x14ac:dyDescent="0.3">
      <c r="A84" s="120" t="s">
        <v>53</v>
      </c>
      <c r="B84" s="129" t="s">
        <v>213</v>
      </c>
      <c r="C84" s="130" t="s">
        <v>214</v>
      </c>
      <c r="D84" s="122"/>
      <c r="E84" s="183" t="s">
        <v>390</v>
      </c>
      <c r="F84" s="183">
        <v>3.431E-3</v>
      </c>
      <c r="G84" s="183" t="s">
        <v>391</v>
      </c>
      <c r="H84" s="183" t="s">
        <v>391</v>
      </c>
      <c r="I84" s="183">
        <v>4.7040000000000005E-4</v>
      </c>
      <c r="J84" s="183">
        <v>8.0639999999999998E-4</v>
      </c>
      <c r="K84" s="183">
        <v>1.3439999999999999E-3</v>
      </c>
      <c r="L84" s="183">
        <v>6.1152000000000004E-8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27.778137199999986</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7.6</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6.3064199999999973E-2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10.837999999999999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4.242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7.5869999999999997</v>
      </c>
      <c r="G90" s="183" t="s">
        <v>391</v>
      </c>
      <c r="H90" s="183" t="s">
        <v>391</v>
      </c>
      <c r="I90" s="183">
        <v>7.7569090909090867E-4</v>
      </c>
      <c r="J90" s="183">
        <v>1.1635363636363629E-2</v>
      </c>
      <c r="K90" s="183">
        <v>1.4220999999999994E-2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3.7173909856800004E-2</v>
      </c>
      <c r="F91" s="183">
        <v>0.14025572555584001</v>
      </c>
      <c r="G91" s="183">
        <v>1.3308297419999999E-2</v>
      </c>
      <c r="H91" s="183">
        <v>8.306492997040002E-2</v>
      </c>
      <c r="I91" s="183">
        <v>0.76930752469200014</v>
      </c>
      <c r="J91" s="183">
        <v>0.98074199827200004</v>
      </c>
      <c r="K91" s="183">
        <v>1.024412603382</v>
      </c>
      <c r="L91" s="183" t="s">
        <v>390</v>
      </c>
      <c r="M91" s="183">
        <v>1.1343701374076001</v>
      </c>
      <c r="N91" s="183">
        <v>3.4548692639999992</v>
      </c>
      <c r="O91" s="183">
        <v>0.11460643427040001</v>
      </c>
      <c r="P91" s="183">
        <v>2.5118309699999998E-4</v>
      </c>
      <c r="Q91" s="183">
        <v>5.8609389299999993E-3</v>
      </c>
      <c r="R91" s="183">
        <v>6.8744847599999992E-2</v>
      </c>
      <c r="S91" s="183">
        <v>2.0646686111903998</v>
      </c>
      <c r="T91" s="183">
        <v>0.18624387359519998</v>
      </c>
      <c r="U91" s="183" t="s">
        <v>390</v>
      </c>
      <c r="V91" s="183">
        <v>1.1997897035951999</v>
      </c>
      <c r="W91" s="183">
        <v>2.0015645776000003E-3</v>
      </c>
      <c r="X91" s="183">
        <v>2.2217366811360002E-3</v>
      </c>
      <c r="Y91" s="183">
        <v>9.0070405992000006E-4</v>
      </c>
      <c r="Z91" s="183">
        <v>9.0070405992000006E-4</v>
      </c>
      <c r="AA91" s="183">
        <v>9.0070405992000006E-4</v>
      </c>
      <c r="AB91" s="183">
        <v>4.9238488608960001E-3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6.5989999999999998E-3</v>
      </c>
      <c r="G92" s="194">
        <v>1.748E-3</v>
      </c>
      <c r="H92" s="194" t="s">
        <v>390</v>
      </c>
      <c r="I92" s="194">
        <v>9.987585999999998E-3</v>
      </c>
      <c r="J92" s="194">
        <v>1.5292333999999998E-2</v>
      </c>
      <c r="K92" s="194">
        <v>2.1219000000000005E-2</v>
      </c>
      <c r="L92" s="194">
        <v>2.5967723599999991E-4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689.54835600000001</v>
      </c>
      <c r="AL92" s="160" t="s">
        <v>231</v>
      </c>
    </row>
    <row r="93" spans="1:38" s="2" customFormat="1" ht="24.75" customHeight="1" thickBot="1" x14ac:dyDescent="0.3">
      <c r="A93" s="120" t="s">
        <v>53</v>
      </c>
      <c r="B93" s="123" t="s">
        <v>232</v>
      </c>
      <c r="C93" s="121" t="s">
        <v>405</v>
      </c>
      <c r="D93" s="189"/>
      <c r="E93" s="194" t="s">
        <v>391</v>
      </c>
      <c r="F93" s="182">
        <v>3.1963980657000004</v>
      </c>
      <c r="G93" s="194" t="s">
        <v>391</v>
      </c>
      <c r="H93" s="194" t="s">
        <v>391</v>
      </c>
      <c r="I93" s="182">
        <v>1.6498438426229504E-2</v>
      </c>
      <c r="J93" s="182">
        <v>4.3756727999999995E-2</v>
      </c>
      <c r="K93" s="182">
        <v>7.1732340983606549E-2</v>
      </c>
      <c r="L93" s="182" t="s">
        <v>390</v>
      </c>
      <c r="M93" s="194" t="s">
        <v>391</v>
      </c>
      <c r="N93" s="194" t="s">
        <v>391</v>
      </c>
      <c r="O93" s="194" t="s">
        <v>391</v>
      </c>
      <c r="P93" s="194" t="s">
        <v>391</v>
      </c>
      <c r="Q93" s="194" t="s">
        <v>391</v>
      </c>
      <c r="R93" s="194" t="s">
        <v>391</v>
      </c>
      <c r="S93" s="194" t="s">
        <v>391</v>
      </c>
      <c r="T93" s="194" t="s">
        <v>391</v>
      </c>
      <c r="U93" s="194" t="s">
        <v>391</v>
      </c>
      <c r="V93" s="194" t="s">
        <v>391</v>
      </c>
      <c r="W93" s="194">
        <v>0.76452145778938208</v>
      </c>
      <c r="X93" s="194" t="s">
        <v>391</v>
      </c>
      <c r="Y93" s="194" t="s">
        <v>391</v>
      </c>
      <c r="Z93" s="194" t="s">
        <v>391</v>
      </c>
      <c r="AA93" s="194" t="s">
        <v>391</v>
      </c>
      <c r="AB93" s="183">
        <v>2.1759456875543952E-4</v>
      </c>
      <c r="AC93" s="194">
        <v>0.15290429155787641</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2.2620000000000001E-2</v>
      </c>
      <c r="G95" s="195" t="s">
        <v>390</v>
      </c>
      <c r="H95" s="195" t="s">
        <v>390</v>
      </c>
      <c r="I95" s="182">
        <v>6.2784229000000011E-2</v>
      </c>
      <c r="J95" s="182">
        <v>0.10438252899999996</v>
      </c>
      <c r="K95" s="182">
        <v>0.15296300000000004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5.8348999999999998E-2</v>
      </c>
      <c r="F98" s="182">
        <v>0.2525380009999999</v>
      </c>
      <c r="G98" s="182">
        <v>9.6269999999999984E-3</v>
      </c>
      <c r="H98" s="182">
        <v>3.1049E-2</v>
      </c>
      <c r="I98" s="182">
        <v>7.8014072000000254E-2</v>
      </c>
      <c r="J98" s="182">
        <v>0.11919138199999947</v>
      </c>
      <c r="K98" s="182">
        <v>0.1664340000000003</v>
      </c>
      <c r="L98" s="182" t="s">
        <v>391</v>
      </c>
      <c r="M98" s="182">
        <v>2.4198999999999998E-2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0.20310031512417942</v>
      </c>
      <c r="F99" s="183">
        <v>8.248956663091354</v>
      </c>
      <c r="G99" s="183" t="s">
        <v>391</v>
      </c>
      <c r="H99" s="183">
        <v>8.048246899927749</v>
      </c>
      <c r="I99" s="183">
        <v>0.15060406999999998</v>
      </c>
      <c r="J99" s="183">
        <v>0.23141601000000001</v>
      </c>
      <c r="K99" s="183">
        <v>0.50691125999999997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367.327</v>
      </c>
      <c r="AL99" s="160" t="s">
        <v>245</v>
      </c>
    </row>
    <row r="100" spans="1:38" s="2" customFormat="1" ht="24.75" customHeight="1" thickBot="1" x14ac:dyDescent="0.3">
      <c r="A100" s="120" t="s">
        <v>243</v>
      </c>
      <c r="B100" s="120" t="s">
        <v>246</v>
      </c>
      <c r="C100" s="121" t="s">
        <v>408</v>
      </c>
      <c r="D100" s="196"/>
      <c r="E100" s="197">
        <v>0.28970814405052453</v>
      </c>
      <c r="F100" s="183">
        <v>9.9989044075755409</v>
      </c>
      <c r="G100" s="183" t="s">
        <v>391</v>
      </c>
      <c r="H100" s="183">
        <v>8.796836283355848</v>
      </c>
      <c r="I100" s="183">
        <v>0.17738909999999999</v>
      </c>
      <c r="J100" s="183">
        <v>0.26608365</v>
      </c>
      <c r="K100" s="183">
        <v>0.58144205000000004</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985.49500000000012</v>
      </c>
      <c r="AL100" s="160" t="s">
        <v>245</v>
      </c>
    </row>
    <row r="101" spans="1:38" s="2" customFormat="1" ht="24.75" customHeight="1" thickBot="1" x14ac:dyDescent="0.3">
      <c r="A101" s="120" t="s">
        <v>243</v>
      </c>
      <c r="B101" s="120" t="s">
        <v>247</v>
      </c>
      <c r="C101" s="121" t="s">
        <v>248</v>
      </c>
      <c r="D101" s="196"/>
      <c r="E101" s="197">
        <v>9.0299846366400007E-3</v>
      </c>
      <c r="F101" s="183">
        <v>0.12798991790341097</v>
      </c>
      <c r="G101" s="183" t="s">
        <v>391</v>
      </c>
      <c r="H101" s="183">
        <v>0.25018333113864755</v>
      </c>
      <c r="I101" s="183">
        <v>4.41042E-3</v>
      </c>
      <c r="J101" s="183">
        <v>1.323126E-2</v>
      </c>
      <c r="K101" s="183">
        <v>3.0872940000000001E-2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220.52099999999999</v>
      </c>
      <c r="AL101" s="160" t="s">
        <v>245</v>
      </c>
    </row>
    <row r="102" spans="1:38" s="2" customFormat="1" ht="24.75" customHeight="1" thickBot="1" x14ac:dyDescent="0.3">
      <c r="A102" s="120" t="s">
        <v>243</v>
      </c>
      <c r="B102" s="120" t="s">
        <v>249</v>
      </c>
      <c r="C102" s="121" t="s">
        <v>409</v>
      </c>
      <c r="D102" s="196"/>
      <c r="E102" s="197">
        <v>6.2213167491533591E-2</v>
      </c>
      <c r="F102" s="183">
        <v>0.88904203828819461</v>
      </c>
      <c r="G102" s="183" t="s">
        <v>391</v>
      </c>
      <c r="H102" s="183">
        <v>5.2511928469131766</v>
      </c>
      <c r="I102" s="183">
        <v>1.0104626E-2</v>
      </c>
      <c r="J102" s="183">
        <v>0.22651426</v>
      </c>
      <c r="K102" s="183">
        <v>1.6030854700000001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1586.627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2.8413604746512145E-4</v>
      </c>
      <c r="F104" s="183">
        <v>3.0449502210172495E-3</v>
      </c>
      <c r="G104" s="183" t="s">
        <v>391</v>
      </c>
      <c r="H104" s="183">
        <v>7.0105439363471571E-3</v>
      </c>
      <c r="I104" s="183">
        <v>4.8084000000000001E-4</v>
      </c>
      <c r="J104" s="183">
        <v>1.4425200000000001E-3</v>
      </c>
      <c r="K104" s="183">
        <v>3.3658799999999999E-3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24.042000000000002</v>
      </c>
      <c r="AL104" s="160" t="s">
        <v>245</v>
      </c>
    </row>
    <row r="105" spans="1:38" s="2" customFormat="1" ht="24.75" customHeight="1" thickBot="1" x14ac:dyDescent="0.3">
      <c r="A105" s="120" t="s">
        <v>243</v>
      </c>
      <c r="B105" s="120" t="s">
        <v>254</v>
      </c>
      <c r="C105" s="121" t="s">
        <v>255</v>
      </c>
      <c r="D105" s="196"/>
      <c r="E105" s="197">
        <v>2.2165343944045711E-3</v>
      </c>
      <c r="F105" s="183">
        <v>5.4128545853540475E-2</v>
      </c>
      <c r="G105" s="183" t="s">
        <v>391</v>
      </c>
      <c r="H105" s="183">
        <v>6.3868414632248557E-2</v>
      </c>
      <c r="I105" s="183">
        <v>4.79934E-3</v>
      </c>
      <c r="J105" s="183">
        <v>7.5418199999999994E-3</v>
      </c>
      <c r="K105" s="183">
        <v>1.6454880000000002E-2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34.280999999999999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1.6171165752598526E-2</v>
      </c>
      <c r="F107" s="183">
        <v>0.30619218798845937</v>
      </c>
      <c r="G107" s="183" t="s">
        <v>391</v>
      </c>
      <c r="H107" s="183">
        <v>1.6674443109445676</v>
      </c>
      <c r="I107" s="183">
        <v>2.2428645000000001E-2</v>
      </c>
      <c r="J107" s="183">
        <v>0.29904860000000005</v>
      </c>
      <c r="K107" s="183">
        <v>1.4204808500000001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7476.2150000000001</v>
      </c>
      <c r="AL107" s="160" t="s">
        <v>245</v>
      </c>
    </row>
    <row r="108" spans="1:38" s="2" customFormat="1" ht="24.75" customHeight="1" thickBot="1" x14ac:dyDescent="0.3">
      <c r="A108" s="132" t="s">
        <v>243</v>
      </c>
      <c r="B108" s="120" t="s">
        <v>259</v>
      </c>
      <c r="C108" s="133" t="s">
        <v>411</v>
      </c>
      <c r="D108" s="196"/>
      <c r="E108" s="197">
        <v>7.4869328373942334E-2</v>
      </c>
      <c r="F108" s="183">
        <v>1.9656513082232825</v>
      </c>
      <c r="G108" s="183" t="s">
        <v>391</v>
      </c>
      <c r="H108" s="183">
        <v>1.6033642841456854</v>
      </c>
      <c r="I108" s="183">
        <v>3.0115368000000003E-2</v>
      </c>
      <c r="J108" s="183">
        <v>0.30115367999999998</v>
      </c>
      <c r="K108" s="183">
        <v>0.60230735999999996</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15057.683999999999</v>
      </c>
      <c r="AL108" s="160" t="s">
        <v>245</v>
      </c>
    </row>
    <row r="109" spans="1:38" s="2" customFormat="1" ht="24.75" customHeight="1" thickBot="1" x14ac:dyDescent="0.3">
      <c r="A109" s="132" t="s">
        <v>243</v>
      </c>
      <c r="B109" s="120" t="s">
        <v>260</v>
      </c>
      <c r="C109" s="133" t="s">
        <v>412</v>
      </c>
      <c r="D109" s="196"/>
      <c r="E109" s="197">
        <v>6.6930908950279221E-3</v>
      </c>
      <c r="F109" s="183">
        <v>0.118879707454914</v>
      </c>
      <c r="G109" s="183" t="s">
        <v>391</v>
      </c>
      <c r="H109" s="183">
        <v>0.19062055700844779</v>
      </c>
      <c r="I109" s="183">
        <v>8.8005200000000009E-3</v>
      </c>
      <c r="J109" s="183">
        <v>4.8402859999999999E-2</v>
      </c>
      <c r="K109" s="183">
        <v>4.8402859999999999E-2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440.02600000000001</v>
      </c>
      <c r="AL109" s="160" t="s">
        <v>245</v>
      </c>
    </row>
    <row r="110" spans="1:38" s="2" customFormat="1" ht="24.75" customHeight="1" thickBot="1" x14ac:dyDescent="0.3">
      <c r="A110" s="132" t="s">
        <v>243</v>
      </c>
      <c r="B110" s="120" t="s">
        <v>261</v>
      </c>
      <c r="C110" s="134" t="s">
        <v>413</v>
      </c>
      <c r="D110" s="196"/>
      <c r="E110" s="197">
        <v>1.3783492438606201E-3</v>
      </c>
      <c r="F110" s="183">
        <v>1.7656572543666982E-2</v>
      </c>
      <c r="G110" s="183" t="s">
        <v>391</v>
      </c>
      <c r="H110" s="183">
        <v>3.5298065198345753E-2</v>
      </c>
      <c r="I110" s="183">
        <v>6.0247500000000006E-3</v>
      </c>
      <c r="J110" s="183">
        <v>4.2761520000000004E-2</v>
      </c>
      <c r="K110" s="183">
        <v>4.2761520000000004E-2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291.43299999999999</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13.36</v>
      </c>
      <c r="F112" s="183" t="s">
        <v>390</v>
      </c>
      <c r="G112" s="183" t="s">
        <v>391</v>
      </c>
      <c r="H112" s="183">
        <v>28.118000000000002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334</v>
      </c>
      <c r="AL112" s="160" t="s">
        <v>430</v>
      </c>
    </row>
    <row r="113" spans="1:38" s="2" customFormat="1" ht="24.75" customHeight="1" thickBot="1" x14ac:dyDescent="0.3">
      <c r="A113" s="120" t="s">
        <v>263</v>
      </c>
      <c r="B113" s="135" t="s">
        <v>266</v>
      </c>
      <c r="C113" s="136" t="s">
        <v>267</v>
      </c>
      <c r="D113" s="181"/>
      <c r="E113" s="182">
        <v>3.6201070030036502</v>
      </c>
      <c r="F113" s="183">
        <v>10.461027194099444</v>
      </c>
      <c r="G113" s="183" t="s">
        <v>391</v>
      </c>
      <c r="H113" s="183">
        <v>13.668310283408681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90.502675075091261</v>
      </c>
      <c r="AL113" s="160" t="s">
        <v>385</v>
      </c>
    </row>
    <row r="114" spans="1:38" s="2" customFormat="1" ht="24.75" customHeight="1" thickBot="1" x14ac:dyDescent="0.3">
      <c r="A114" s="120" t="s">
        <v>263</v>
      </c>
      <c r="B114" s="135" t="s">
        <v>268</v>
      </c>
      <c r="C114" s="136" t="s">
        <v>415</v>
      </c>
      <c r="D114" s="181"/>
      <c r="E114" s="182">
        <v>8.0975240000000004E-2</v>
      </c>
      <c r="F114" s="183" t="s">
        <v>391</v>
      </c>
      <c r="G114" s="183" t="s">
        <v>391</v>
      </c>
      <c r="H114" s="183">
        <v>0.26316953000000004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2.024381</v>
      </c>
      <c r="AL114" s="160" t="s">
        <v>385</v>
      </c>
    </row>
    <row r="115" spans="1:38" s="2" customFormat="1" ht="24.75" customHeight="1" thickBot="1" x14ac:dyDescent="0.3">
      <c r="A115" s="120" t="s">
        <v>263</v>
      </c>
      <c r="B115" s="135" t="s">
        <v>269</v>
      </c>
      <c r="C115" s="136" t="s">
        <v>270</v>
      </c>
      <c r="D115" s="181"/>
      <c r="E115" s="182">
        <v>0.51518698619482683</v>
      </c>
      <c r="F115" s="183" t="s">
        <v>391</v>
      </c>
      <c r="G115" s="183" t="s">
        <v>391</v>
      </c>
      <c r="H115" s="183">
        <v>1.0303739723896537</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12.879674654870669</v>
      </c>
      <c r="AL115" s="160" t="s">
        <v>385</v>
      </c>
    </row>
    <row r="116" spans="1:38" s="2" customFormat="1" ht="24.75" customHeight="1" thickBot="1" x14ac:dyDescent="0.3">
      <c r="A116" s="120" t="s">
        <v>263</v>
      </c>
      <c r="B116" s="120" t="s">
        <v>271</v>
      </c>
      <c r="C116" s="125" t="s">
        <v>416</v>
      </c>
      <c r="D116" s="181" t="s">
        <v>424</v>
      </c>
      <c r="E116" s="182">
        <v>0.73510717602746312</v>
      </c>
      <c r="F116" s="183">
        <v>4.1256572227196087E-2</v>
      </c>
      <c r="G116" s="183" t="s">
        <v>391</v>
      </c>
      <c r="H116" s="183">
        <v>2.0212160028510797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17.411495582567827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5.1284714995889882</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0.37445635586835907</v>
      </c>
      <c r="J119" s="183">
        <v>6.6854756980726524</v>
      </c>
      <c r="K119" s="183">
        <v>6.6854756980726524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1.9080795887369115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1.2434875000000001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2.2920015999999994</v>
      </c>
      <c r="G125" s="187" t="s">
        <v>391</v>
      </c>
      <c r="H125" s="183" t="s">
        <v>390</v>
      </c>
      <c r="I125" s="183">
        <v>1.1427505865579098E-4</v>
      </c>
      <c r="J125" s="183">
        <v>7.5837084380661287E-4</v>
      </c>
      <c r="K125" s="183">
        <v>1.6033137017464009E-3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3462.8805653269997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0.10797041728487999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449.876738687</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0.80884610777692689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2.7684999999999994E-2</v>
      </c>
      <c r="F133" s="183">
        <v>1.6559999999999997E-3</v>
      </c>
      <c r="G133" s="183">
        <v>2.7010000000000003E-3</v>
      </c>
      <c r="H133" s="183" t="s">
        <v>391</v>
      </c>
      <c r="I133" s="183">
        <v>2.6266000000000002E-3</v>
      </c>
      <c r="J133" s="183">
        <v>4.46095E-3</v>
      </c>
      <c r="K133" s="183">
        <v>7.2509999999999996E-3</v>
      </c>
      <c r="L133" s="183" t="s">
        <v>390</v>
      </c>
      <c r="M133" s="183">
        <v>7.5579999999999996E-3</v>
      </c>
      <c r="N133" s="183">
        <v>2.7863635799999999E-3</v>
      </c>
      <c r="O133" s="183">
        <v>4.6671357999999996E-4</v>
      </c>
      <c r="P133" s="183">
        <v>0.13825113999999999</v>
      </c>
      <c r="Q133" s="183">
        <v>1.2628174600000002E-3</v>
      </c>
      <c r="R133" s="183">
        <v>1.2581781599999998E-3</v>
      </c>
      <c r="S133" s="183">
        <v>1.15332998E-3</v>
      </c>
      <c r="T133" s="183">
        <v>1.6079813800000001E-3</v>
      </c>
      <c r="U133" s="183">
        <v>1.8353070799999999E-3</v>
      </c>
      <c r="V133" s="183">
        <v>1.4856894320000001E-2</v>
      </c>
      <c r="W133" s="183">
        <v>2.5052220000000001E-3</v>
      </c>
      <c r="X133" s="183">
        <v>1.2247751999999999E-6</v>
      </c>
      <c r="Y133" s="183">
        <v>6.6898706000000004E-7</v>
      </c>
      <c r="Z133" s="183">
        <v>5.9754184000000005E-7</v>
      </c>
      <c r="AA133" s="183">
        <v>6.4857414000000003E-7</v>
      </c>
      <c r="AB133" s="183">
        <v>3.1398782400000001E-6</v>
      </c>
      <c r="AC133" s="183">
        <v>1.3917899999999999E-2</v>
      </c>
      <c r="AD133" s="183">
        <v>3.8042259999999994E-2</v>
      </c>
      <c r="AE133" s="184"/>
      <c r="AF133" s="191" t="s">
        <v>391</v>
      </c>
      <c r="AG133" s="191" t="s">
        <v>391</v>
      </c>
      <c r="AH133" s="191">
        <v>54.519230050000012</v>
      </c>
      <c r="AI133" s="191" t="s">
        <v>391</v>
      </c>
      <c r="AJ133" s="191" t="s">
        <v>391</v>
      </c>
      <c r="AK133" s="183">
        <v>92786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0.45280776620579999</v>
      </c>
      <c r="F135" s="182">
        <v>0.1751426265513</v>
      </c>
      <c r="G135" s="182">
        <v>1.5663161724099997E-2</v>
      </c>
      <c r="H135" s="182" t="s">
        <v>390</v>
      </c>
      <c r="I135" s="182">
        <v>0.5966240693089</v>
      </c>
      <c r="J135" s="182">
        <v>0.64218963068809987</v>
      </c>
      <c r="K135" s="182">
        <v>0.6607006399983999</v>
      </c>
      <c r="L135" s="182">
        <v>0.25058210910973799</v>
      </c>
      <c r="M135" s="182">
        <v>7.9497665368772985</v>
      </c>
      <c r="N135" s="182">
        <v>6.9772265861899996E-2</v>
      </c>
      <c r="O135" s="182">
        <v>1.4239237930999999E-2</v>
      </c>
      <c r="P135" s="182" t="s">
        <v>390</v>
      </c>
      <c r="Q135" s="182">
        <v>5.8380875517099994E-2</v>
      </c>
      <c r="R135" s="182">
        <v>1.4239237931000001E-3</v>
      </c>
      <c r="S135" s="182">
        <v>2.8478475861999999E-2</v>
      </c>
      <c r="T135" s="182" t="s">
        <v>390</v>
      </c>
      <c r="U135" s="182">
        <v>9.9674665516999994E-3</v>
      </c>
      <c r="V135" s="182">
        <v>2.4961384093043</v>
      </c>
      <c r="W135" s="182">
        <v>1.4239237930999999</v>
      </c>
      <c r="X135" s="182">
        <v>0.33177424379229997</v>
      </c>
      <c r="Y135" s="182">
        <v>0.65927671620529993</v>
      </c>
      <c r="Z135" s="182">
        <v>0.80878871448079981</v>
      </c>
      <c r="AA135" s="182" t="s">
        <v>390</v>
      </c>
      <c r="AB135" s="183">
        <v>1.7998396744783998</v>
      </c>
      <c r="AC135" s="182" t="s">
        <v>390</v>
      </c>
      <c r="AD135" s="182" t="s">
        <v>391</v>
      </c>
      <c r="AE135" s="184"/>
      <c r="AF135" s="191" t="s">
        <v>391</v>
      </c>
      <c r="AG135" s="191" t="s">
        <v>391</v>
      </c>
      <c r="AH135" s="191" t="s">
        <v>391</v>
      </c>
      <c r="AI135" s="191" t="s">
        <v>391</v>
      </c>
      <c r="AJ135" s="191" t="s">
        <v>391</v>
      </c>
      <c r="AK135" s="186">
        <v>142.39237931</v>
      </c>
      <c r="AL135" s="160" t="s">
        <v>385</v>
      </c>
    </row>
    <row r="136" spans="1:38" s="2" customFormat="1" ht="24.75" customHeight="1" thickBot="1" x14ac:dyDescent="0.3">
      <c r="A136" s="120" t="s">
        <v>288</v>
      </c>
      <c r="B136" s="120" t="s">
        <v>313</v>
      </c>
      <c r="C136" s="121" t="s">
        <v>314</v>
      </c>
      <c r="D136" s="181"/>
      <c r="E136" s="182" t="s">
        <v>391</v>
      </c>
      <c r="F136" s="183">
        <v>4.9367999999999999E-3</v>
      </c>
      <c r="G136" s="182" t="s">
        <v>391</v>
      </c>
      <c r="H136" s="183">
        <v>0.15137883360000001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1.8928949999999999E-3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3.0670999999999997E-2</v>
      </c>
      <c r="G139" s="183" t="s">
        <v>390</v>
      </c>
      <c r="H139" s="183" t="s">
        <v>390</v>
      </c>
      <c r="I139" s="183">
        <v>0.36287371200000007</v>
      </c>
      <c r="J139" s="183">
        <v>0.36310171200000008</v>
      </c>
      <c r="K139" s="183">
        <v>0.3634467400000001</v>
      </c>
      <c r="L139" s="183" t="s">
        <v>390</v>
      </c>
      <c r="M139" s="183" t="s">
        <v>390</v>
      </c>
      <c r="N139" s="183">
        <v>1.0492900000000002E-3</v>
      </c>
      <c r="O139" s="183">
        <v>2.1148700000000005E-3</v>
      </c>
      <c r="P139" s="183">
        <v>2.1148700000000005E-3</v>
      </c>
      <c r="Q139" s="183">
        <v>3.34622E-3</v>
      </c>
      <c r="R139" s="183">
        <v>3.1967399999999996E-3</v>
      </c>
      <c r="S139" s="183">
        <v>7.4456799999999988E-3</v>
      </c>
      <c r="T139" s="183" t="s">
        <v>390</v>
      </c>
      <c r="U139" s="183" t="s">
        <v>390</v>
      </c>
      <c r="V139" s="183" t="s">
        <v>390</v>
      </c>
      <c r="W139" s="183">
        <v>3.6789680000000002</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219.75681382320448</v>
      </c>
      <c r="F141" s="19">
        <f t="shared" ref="F141:AD141" si="0">SUM(F14:F140)</f>
        <v>364.24726783606656</v>
      </c>
      <c r="G141" s="19">
        <f t="shared" si="0"/>
        <v>145.2529314412792</v>
      </c>
      <c r="H141" s="19">
        <f t="shared" si="0"/>
        <v>79.492288712773174</v>
      </c>
      <c r="I141" s="19">
        <f t="shared" si="0"/>
        <v>84.449106684383466</v>
      </c>
      <c r="J141" s="19">
        <f t="shared" si="0"/>
        <v>99.637004804105359</v>
      </c>
      <c r="K141" s="19">
        <f t="shared" si="0"/>
        <v>116.32971576121673</v>
      </c>
      <c r="L141" s="19">
        <f t="shared" si="0"/>
        <v>8.5006896548781832</v>
      </c>
      <c r="M141" s="19">
        <f t="shared" si="0"/>
        <v>1254.8171488733531</v>
      </c>
      <c r="N141" s="19">
        <f t="shared" si="0"/>
        <v>29.42327834656966</v>
      </c>
      <c r="O141" s="19">
        <f t="shared" si="0"/>
        <v>1.3643535660294666</v>
      </c>
      <c r="P141" s="19">
        <f t="shared" si="0"/>
        <v>2.5369917607147903</v>
      </c>
      <c r="Q141" s="19">
        <f t="shared" si="0"/>
        <v>1.7316593224624979</v>
      </c>
      <c r="R141" s="19">
        <f>SUM(R14:R140)</f>
        <v>11.613700713896645</v>
      </c>
      <c r="S141" s="19">
        <f t="shared" si="0"/>
        <v>63.358270590283837</v>
      </c>
      <c r="T141" s="19">
        <f t="shared" si="0"/>
        <v>5.719293730034499</v>
      </c>
      <c r="U141" s="19">
        <f t="shared" si="0"/>
        <v>22.596267492690188</v>
      </c>
      <c r="V141" s="19">
        <f t="shared" si="0"/>
        <v>56.722436473809289</v>
      </c>
      <c r="W141" s="19">
        <f t="shared" si="0"/>
        <v>35.855452844765679</v>
      </c>
      <c r="X141" s="19">
        <f t="shared" si="0"/>
        <v>20.610924270847203</v>
      </c>
      <c r="Y141" s="19">
        <f t="shared" si="0"/>
        <v>15.240474069325249</v>
      </c>
      <c r="Z141" s="19">
        <f t="shared" si="0"/>
        <v>8.9787028991051905</v>
      </c>
      <c r="AA141" s="19">
        <f t="shared" si="0"/>
        <v>10.54747668510104</v>
      </c>
      <c r="AB141" s="19">
        <f t="shared" si="0"/>
        <v>55.410986219332834</v>
      </c>
      <c r="AC141" s="19">
        <f t="shared" si="0"/>
        <v>22.409154615403246</v>
      </c>
      <c r="AD141" s="19">
        <f t="shared" si="0"/>
        <v>1.6772634391456664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219.75681382320448</v>
      </c>
      <c r="F152" s="13">
        <f t="shared" ref="F152:AD152" si="1">SUM(F$141, F$151, IF(AND(ISNUMBER(SEARCH($B$4,"AT|BE|CH|GB|IE|LT|LU|NL")),SUM(F$143:F$149)&gt;0),SUM(F$143:F$149)-SUM(F$27:F$33),0))</f>
        <v>364.24726783606656</v>
      </c>
      <c r="G152" s="13">
        <f t="shared" si="1"/>
        <v>145.2529314412792</v>
      </c>
      <c r="H152" s="13">
        <f t="shared" si="1"/>
        <v>79.492288712773174</v>
      </c>
      <c r="I152" s="13">
        <f t="shared" si="1"/>
        <v>84.449106684383466</v>
      </c>
      <c r="J152" s="13">
        <f t="shared" si="1"/>
        <v>99.637004804105359</v>
      </c>
      <c r="K152" s="13">
        <f t="shared" si="1"/>
        <v>116.32971576121673</v>
      </c>
      <c r="L152" s="13">
        <f t="shared" si="1"/>
        <v>8.5006896548781832</v>
      </c>
      <c r="M152" s="13">
        <f t="shared" si="1"/>
        <v>1254.8171488733531</v>
      </c>
      <c r="N152" s="13">
        <f t="shared" si="1"/>
        <v>29.42327834656966</v>
      </c>
      <c r="O152" s="13">
        <f t="shared" si="1"/>
        <v>1.3643535660294666</v>
      </c>
      <c r="P152" s="13">
        <f t="shared" si="1"/>
        <v>2.5369917607147903</v>
      </c>
      <c r="Q152" s="13">
        <f t="shared" si="1"/>
        <v>1.7316593224624979</v>
      </c>
      <c r="R152" s="13">
        <f t="shared" si="1"/>
        <v>11.613700713896645</v>
      </c>
      <c r="S152" s="13">
        <f t="shared" si="1"/>
        <v>63.358270590283837</v>
      </c>
      <c r="T152" s="13">
        <f t="shared" si="1"/>
        <v>5.719293730034499</v>
      </c>
      <c r="U152" s="13">
        <f t="shared" si="1"/>
        <v>22.596267492690188</v>
      </c>
      <c r="V152" s="13">
        <f t="shared" si="1"/>
        <v>56.722436473809289</v>
      </c>
      <c r="W152" s="13">
        <f t="shared" si="1"/>
        <v>35.855452844765679</v>
      </c>
      <c r="X152" s="13">
        <f t="shared" si="1"/>
        <v>20.610924270847203</v>
      </c>
      <c r="Y152" s="13">
        <f t="shared" si="1"/>
        <v>15.240474069325249</v>
      </c>
      <c r="Z152" s="13">
        <f t="shared" si="1"/>
        <v>8.9787028991051905</v>
      </c>
      <c r="AA152" s="13">
        <f t="shared" si="1"/>
        <v>10.54747668510104</v>
      </c>
      <c r="AB152" s="13">
        <f t="shared" si="1"/>
        <v>55.410986219332834</v>
      </c>
      <c r="AC152" s="13">
        <f t="shared" si="1"/>
        <v>22.409154615403246</v>
      </c>
      <c r="AD152" s="13">
        <f t="shared" si="1"/>
        <v>1.6772634391456664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219.75681382320448</v>
      </c>
      <c r="F154" s="13">
        <f>SUM(F$141, F$153, -1 * IF(OR($B$6=2005,$B$6&gt;=2020),SUM(F$99:F$122),0), IF(AND(ISNUMBER(SEARCH($B$4,"AT|BE|CH|GB|IE|LT|LU|NL")),SUM(F$143:F$149)&gt;0),SUM(F$143:F$149)-SUM(F$27:F$33),0))</f>
        <v>364.24726783606656</v>
      </c>
      <c r="G154" s="13">
        <f>SUM(G$141, G$153, IF(AND(ISNUMBER(SEARCH($B$4,"AT|BE|CH|GB|IE|LT|LU|NL")),SUM(G$143:G$149)&gt;0),SUM(G$143:G$149)-SUM(G$27:G$33),0))</f>
        <v>145.2529314412792</v>
      </c>
      <c r="H154" s="13">
        <f>SUM(H$141, H$153, IF(AND(ISNUMBER(SEARCH($B$4,"AT|BE|CH|GB|IE|LT|LU|NL")),SUM(H$143:H$149)&gt;0),SUM(H$143:H$149)-SUM(H$27:H$33),0))</f>
        <v>79.492288712773174</v>
      </c>
      <c r="I154" s="13">
        <f t="shared" ref="I154:AD154" si="2">SUM(I$141, I$153, IF(AND(ISNUMBER(SEARCH($B$4,"AT|BE|CH|GB|IE|LT|LU|NL")),SUM(I$143:I$149)&gt;0),SUM(I$143:I$149)-SUM(I$27:I$33),0))</f>
        <v>84.449106684383466</v>
      </c>
      <c r="J154" s="13">
        <f t="shared" si="2"/>
        <v>99.637004804105359</v>
      </c>
      <c r="K154" s="13">
        <f t="shared" si="2"/>
        <v>116.32971576121673</v>
      </c>
      <c r="L154" s="13">
        <f t="shared" si="2"/>
        <v>8.5006896548781832</v>
      </c>
      <c r="M154" s="13">
        <f t="shared" si="2"/>
        <v>1254.8171488733531</v>
      </c>
      <c r="N154" s="13">
        <f t="shared" si="2"/>
        <v>29.42327834656966</v>
      </c>
      <c r="O154" s="13">
        <f t="shared" si="2"/>
        <v>1.3643535660294666</v>
      </c>
      <c r="P154" s="13">
        <f t="shared" si="2"/>
        <v>2.5369917607147903</v>
      </c>
      <c r="Q154" s="13">
        <f t="shared" si="2"/>
        <v>1.7316593224624979</v>
      </c>
      <c r="R154" s="13">
        <f t="shared" si="2"/>
        <v>11.613700713896645</v>
      </c>
      <c r="S154" s="13">
        <f t="shared" si="2"/>
        <v>63.358270590283837</v>
      </c>
      <c r="T154" s="13">
        <f t="shared" si="2"/>
        <v>5.719293730034499</v>
      </c>
      <c r="U154" s="13">
        <f t="shared" si="2"/>
        <v>22.596267492690188</v>
      </c>
      <c r="V154" s="13">
        <f t="shared" si="2"/>
        <v>56.722436473809289</v>
      </c>
      <c r="W154" s="13">
        <f t="shared" si="2"/>
        <v>35.855452844765679</v>
      </c>
      <c r="X154" s="13">
        <f t="shared" si="2"/>
        <v>20.610924270847203</v>
      </c>
      <c r="Y154" s="13">
        <f t="shared" si="2"/>
        <v>15.240474069325249</v>
      </c>
      <c r="Z154" s="13">
        <f t="shared" si="2"/>
        <v>8.9787028991051905</v>
      </c>
      <c r="AA154" s="13">
        <f t="shared" si="2"/>
        <v>10.54747668510104</v>
      </c>
      <c r="AB154" s="13">
        <f t="shared" si="2"/>
        <v>55.410986219332834</v>
      </c>
      <c r="AC154" s="13">
        <f t="shared" si="2"/>
        <v>22.409154615403246</v>
      </c>
      <c r="AD154" s="13">
        <f t="shared" si="2"/>
        <v>1.6772634391456664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2.822304702961079</v>
      </c>
      <c r="F157" s="22">
        <v>0.3724036910961091</v>
      </c>
      <c r="G157" s="22">
        <v>4.6843231584416244E-2</v>
      </c>
      <c r="H157" s="22" t="s">
        <v>390</v>
      </c>
      <c r="I157" s="22">
        <v>4.6843231584416244E-2</v>
      </c>
      <c r="J157" s="22">
        <v>4.6843231584416244E-2</v>
      </c>
      <c r="K157" s="22">
        <v>4.6843231584416244E-2</v>
      </c>
      <c r="L157" s="22">
        <v>2.2484751160519796E-2</v>
      </c>
      <c r="M157" s="22">
        <v>0.51995987058702031</v>
      </c>
      <c r="N157" s="22" t="s">
        <v>390</v>
      </c>
      <c r="O157" s="22">
        <v>2.0376805739221065E-3</v>
      </c>
      <c r="P157" s="22">
        <v>1.2413456369870304E-3</v>
      </c>
      <c r="Q157" s="22">
        <v>2.3421615792208124E-5</v>
      </c>
      <c r="R157" s="22">
        <v>7.0264847376624359E-3</v>
      </c>
      <c r="S157" s="22">
        <v>4.9653825479481217E-3</v>
      </c>
      <c r="T157" s="22">
        <v>2.0611021897143146E-3</v>
      </c>
      <c r="U157" s="22">
        <v>2.3421615792208124E-5</v>
      </c>
      <c r="V157" s="22">
        <v>0.40706768246857711</v>
      </c>
      <c r="W157" s="22" t="s">
        <v>390</v>
      </c>
      <c r="X157" s="22" t="s">
        <v>390</v>
      </c>
      <c r="Y157" s="22" t="s">
        <v>390</v>
      </c>
      <c r="Z157" s="22" t="s">
        <v>390</v>
      </c>
      <c r="AA157" s="22" t="s">
        <v>390</v>
      </c>
      <c r="AB157" s="22" t="s">
        <v>390</v>
      </c>
      <c r="AC157" s="22" t="s">
        <v>391</v>
      </c>
      <c r="AD157" s="22" t="s">
        <v>391</v>
      </c>
      <c r="AE157" s="59"/>
      <c r="AF157" s="22">
        <v>10141.559638026116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4.3995797038921224E-2</v>
      </c>
      <c r="F158" s="22">
        <v>4.7432808903890851E-2</v>
      </c>
      <c r="G158" s="22">
        <v>1.1276841558375475E-4</v>
      </c>
      <c r="H158" s="22" t="s">
        <v>390</v>
      </c>
      <c r="I158" s="22">
        <v>7.6768415583754741E-5</v>
      </c>
      <c r="J158" s="22">
        <v>7.6768415583754741E-5</v>
      </c>
      <c r="K158" s="22">
        <v>7.6768415583754741E-5</v>
      </c>
      <c r="L158" s="22">
        <v>1.1515262337563211E-5</v>
      </c>
      <c r="M158" s="22">
        <v>0.22838562941297968</v>
      </c>
      <c r="N158" s="22">
        <v>2.2894166013907391</v>
      </c>
      <c r="O158" s="22">
        <v>2.2779426077893335E-5</v>
      </c>
      <c r="P158" s="22">
        <v>1.7694363012969497E-5</v>
      </c>
      <c r="Q158" s="22">
        <v>5.7838420779187737E-7</v>
      </c>
      <c r="R158" s="22">
        <v>4.0315262337563208E-5</v>
      </c>
      <c r="S158" s="22">
        <v>8.3737452051878015E-5</v>
      </c>
      <c r="T158" s="22">
        <v>2.6777810285685209E-5</v>
      </c>
      <c r="U158" s="22">
        <v>3.983842077918774E-7</v>
      </c>
      <c r="V158" s="22">
        <v>4.5605175314228294E-3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95.442361973882896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1.7480000000000002E-2</v>
      </c>
      <c r="F163" s="24">
        <v>4.5999999999999999E-2</v>
      </c>
      <c r="G163" s="24">
        <v>3.496E-3</v>
      </c>
      <c r="H163" s="24">
        <v>3.9560000000000003E-3</v>
      </c>
      <c r="I163" s="24" t="s">
        <v>390</v>
      </c>
      <c r="J163" s="24" t="s">
        <v>390</v>
      </c>
      <c r="K163" s="24" t="s">
        <v>390</v>
      </c>
      <c r="L163" s="24" t="s">
        <v>390</v>
      </c>
      <c r="M163" s="24">
        <v>0.49680000000000002</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92</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2014</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55.083050645999975</v>
      </c>
      <c r="F14" s="183">
        <v>4.6292336049999987</v>
      </c>
      <c r="G14" s="183">
        <v>80.698461993999899</v>
      </c>
      <c r="H14" s="183">
        <v>1.3782111E-2</v>
      </c>
      <c r="I14" s="183">
        <v>1.7308600959999985</v>
      </c>
      <c r="J14" s="183">
        <v>2.465225958000004</v>
      </c>
      <c r="K14" s="183">
        <v>2.9546932660000009</v>
      </c>
      <c r="L14" s="183">
        <v>1.8118493959708954E-2</v>
      </c>
      <c r="M14" s="183">
        <v>7.9629832600000015</v>
      </c>
      <c r="N14" s="183">
        <v>1.5853577724101608</v>
      </c>
      <c r="O14" s="183">
        <v>0.1272608740765111</v>
      </c>
      <c r="P14" s="183">
        <v>1.1036177633007114</v>
      </c>
      <c r="Q14" s="183">
        <v>0.34375341934832204</v>
      </c>
      <c r="R14" s="183">
        <v>3.8083757551545183</v>
      </c>
      <c r="S14" s="183">
        <v>1.0557079388243964</v>
      </c>
      <c r="T14" s="183">
        <v>2.043108290450808</v>
      </c>
      <c r="U14" s="183">
        <v>18.658425497185849</v>
      </c>
      <c r="V14" s="183">
        <v>5.0253501554286251</v>
      </c>
      <c r="W14" s="183">
        <v>1.1862522363739112</v>
      </c>
      <c r="X14" s="183">
        <v>2.9424932803567951E-3</v>
      </c>
      <c r="Y14" s="183">
        <v>6.5838562027517381E-3</v>
      </c>
      <c r="Z14" s="183">
        <v>5.0993452990945459E-3</v>
      </c>
      <c r="AA14" s="183">
        <v>2.7484212319417675E-3</v>
      </c>
      <c r="AB14" s="183">
        <v>1.7374116014144826E-2</v>
      </c>
      <c r="AC14" s="183">
        <v>3.1504489437777687</v>
      </c>
      <c r="AD14" s="183">
        <v>0.67621141847545552</v>
      </c>
      <c r="AE14" s="184"/>
      <c r="AF14" s="183">
        <v>779.17364122999993</v>
      </c>
      <c r="AG14" s="183">
        <v>446351.25184469204</v>
      </c>
      <c r="AH14" s="183">
        <v>30808.397957729991</v>
      </c>
      <c r="AI14" s="183">
        <v>10562.470549620002</v>
      </c>
      <c r="AJ14" s="183">
        <v>7057.9359669999994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0.37877100000000019</v>
      </c>
      <c r="F15" s="183">
        <v>6.910753999999999E-3</v>
      </c>
      <c r="G15" s="183">
        <v>0.14906066799999998</v>
      </c>
      <c r="H15" s="183" t="s">
        <v>390</v>
      </c>
      <c r="I15" s="183">
        <v>1.0204754999999994E-2</v>
      </c>
      <c r="J15" s="183">
        <v>1.0206034999999995E-2</v>
      </c>
      <c r="K15" s="183">
        <v>1.0207394999999992E-2</v>
      </c>
      <c r="L15" s="183">
        <v>3.330125284764979E-4</v>
      </c>
      <c r="M15" s="183">
        <v>2.5139000000000002E-2</v>
      </c>
      <c r="N15" s="183">
        <v>9.9471677095644244E-3</v>
      </c>
      <c r="O15" s="183">
        <v>3.9546578116239359E-3</v>
      </c>
      <c r="P15" s="183">
        <v>9.1173730141137592E-4</v>
      </c>
      <c r="Q15" s="183">
        <v>2.4276277552745308E-3</v>
      </c>
      <c r="R15" s="183">
        <v>1.5215399856982486E-2</v>
      </c>
      <c r="S15" s="183">
        <v>1.2328061572260844E-2</v>
      </c>
      <c r="T15" s="183">
        <v>2.0153344356991752E-2</v>
      </c>
      <c r="U15" s="183">
        <v>2.3825178149484275E-3</v>
      </c>
      <c r="V15" s="183">
        <v>0.14161770762154047</v>
      </c>
      <c r="W15" s="183">
        <v>2.1701947634738803E-3</v>
      </c>
      <c r="X15" s="183">
        <v>6.179027798307145E-6</v>
      </c>
      <c r="Y15" s="183">
        <v>1.0127379231955119E-5</v>
      </c>
      <c r="Z15" s="183">
        <v>7.1776028298697204E-6</v>
      </c>
      <c r="AA15" s="183">
        <v>7.2052082296897222E-6</v>
      </c>
      <c r="AB15" s="183">
        <v>3.0689218089821691E-5</v>
      </c>
      <c r="AC15" s="183">
        <v>2.9729579917643281E-5</v>
      </c>
      <c r="AD15" s="183">
        <v>2.1798998640149993E-6</v>
      </c>
      <c r="AE15" s="184"/>
      <c r="AF15" s="183">
        <v>0.94789499999999993</v>
      </c>
      <c r="AG15" s="186">
        <v>3369.315642</v>
      </c>
      <c r="AH15" s="183">
        <v>10301.439375385376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3.0562159999999996</v>
      </c>
      <c r="F16" s="183">
        <v>0.65003428400000007</v>
      </c>
      <c r="G16" s="183">
        <v>4.0110694999999996</v>
      </c>
      <c r="H16" s="183">
        <v>4.9400000000000008E-4</v>
      </c>
      <c r="I16" s="183">
        <v>0.12403552000000001</v>
      </c>
      <c r="J16" s="183">
        <v>0.18254367999999999</v>
      </c>
      <c r="K16" s="183">
        <v>0.20528877000000001</v>
      </c>
      <c r="L16" s="183">
        <v>1.9391477180961183E-4</v>
      </c>
      <c r="M16" s="183">
        <v>1.5661129999999999</v>
      </c>
      <c r="N16" s="183">
        <v>0.10250422556205596</v>
      </c>
      <c r="O16" s="183">
        <v>7.3929318425515001E-3</v>
      </c>
      <c r="P16" s="183">
        <v>7.6296813718864986E-2</v>
      </c>
      <c r="Q16" s="183">
        <v>2.1415905526120001E-2</v>
      </c>
      <c r="R16" s="183">
        <v>0.22875024033854882</v>
      </c>
      <c r="S16" s="183">
        <v>2.5356655106624874E-2</v>
      </c>
      <c r="T16" s="183">
        <v>9.5899576552955237E-2</v>
      </c>
      <c r="U16" s="183">
        <v>1.1308519635846419</v>
      </c>
      <c r="V16" s="183">
        <v>0.22494501932773303</v>
      </c>
      <c r="W16" s="183">
        <v>5.7401585681024998E-2</v>
      </c>
      <c r="X16" s="183">
        <v>2.9871369600993788E-2</v>
      </c>
      <c r="Y16" s="183">
        <v>2.1525724734906835E-3</v>
      </c>
      <c r="Z16" s="183">
        <v>1.9593802654906834E-3</v>
      </c>
      <c r="AA16" s="183">
        <v>1.9593802654906834E-3</v>
      </c>
      <c r="AB16" s="183">
        <v>3.5942702605465837E-2</v>
      </c>
      <c r="AC16" s="183">
        <v>0.16838230078176594</v>
      </c>
      <c r="AD16" s="183">
        <v>1.3888942338892695E-2</v>
      </c>
      <c r="AE16" s="184"/>
      <c r="AF16" s="183">
        <v>43.62032</v>
      </c>
      <c r="AG16" s="186">
        <v>25123.670612999998</v>
      </c>
      <c r="AH16" s="183">
        <v>26968.448870261996</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2.9873338390000002</v>
      </c>
      <c r="F17" s="183">
        <v>2.410656999999999E-2</v>
      </c>
      <c r="G17" s="183">
        <v>4.7805776769999992</v>
      </c>
      <c r="H17" s="183">
        <v>3.7199999999999999E-4</v>
      </c>
      <c r="I17" s="183">
        <v>0.23454216199999992</v>
      </c>
      <c r="J17" s="183">
        <v>0.35509097099999992</v>
      </c>
      <c r="K17" s="183">
        <v>0.41972041999999998</v>
      </c>
      <c r="L17" s="183">
        <v>1.2677270183787536E-3</v>
      </c>
      <c r="M17" s="183">
        <v>94.312711634999999</v>
      </c>
      <c r="N17" s="183">
        <v>5.707419272736626</v>
      </c>
      <c r="O17" s="183">
        <v>0.13123656898944874</v>
      </c>
      <c r="P17" s="183">
        <v>0.20668148929980157</v>
      </c>
      <c r="Q17" s="183">
        <v>4.4494352662768098E-2</v>
      </c>
      <c r="R17" s="183">
        <v>0.56000021722084148</v>
      </c>
      <c r="S17" s="183">
        <v>2.209539236657251</v>
      </c>
      <c r="T17" s="183">
        <v>1.2311748350906947E-2</v>
      </c>
      <c r="U17" s="183">
        <v>0.15071466512336654</v>
      </c>
      <c r="V17" s="183">
        <v>8.1201341239157312</v>
      </c>
      <c r="W17" s="183">
        <v>22.107799449121085</v>
      </c>
      <c r="X17" s="183">
        <v>6.0781548638460317E-3</v>
      </c>
      <c r="Y17" s="183">
        <v>6.0823058758993194E-2</v>
      </c>
      <c r="Z17" s="183">
        <v>1.7997875299864734E-2</v>
      </c>
      <c r="AA17" s="183">
        <v>2.0415391482560066E-2</v>
      </c>
      <c r="AB17" s="183">
        <v>0.10531448040526402</v>
      </c>
      <c r="AC17" s="183">
        <v>0.17944937035143615</v>
      </c>
      <c r="AD17" s="183">
        <v>0.44310494696987635</v>
      </c>
      <c r="AE17" s="184"/>
      <c r="AF17" s="183">
        <v>1.6097471999999999</v>
      </c>
      <c r="AG17" s="186">
        <v>10989.671084500002</v>
      </c>
      <c r="AH17" s="183">
        <v>22738.769512581846</v>
      </c>
      <c r="AI17" s="186">
        <v>2.1045240000000001</v>
      </c>
      <c r="AJ17" s="186" t="s">
        <v>391</v>
      </c>
      <c r="AK17" s="185" t="s">
        <v>391</v>
      </c>
      <c r="AL17" s="160" t="s">
        <v>49</v>
      </c>
    </row>
    <row r="18" spans="1:39" s="2" customFormat="1" ht="24.75" customHeight="1" thickBot="1" x14ac:dyDescent="0.3">
      <c r="A18" s="120" t="s">
        <v>53</v>
      </c>
      <c r="B18" s="120" t="s">
        <v>60</v>
      </c>
      <c r="C18" s="121" t="s">
        <v>61</v>
      </c>
      <c r="D18" s="181"/>
      <c r="E18" s="182">
        <v>9.7913210000000014E-2</v>
      </c>
      <c r="F18" s="182">
        <v>2.5464299999999997E-3</v>
      </c>
      <c r="G18" s="182">
        <v>1.4154769999999996E-3</v>
      </c>
      <c r="H18" s="182" t="s">
        <v>391</v>
      </c>
      <c r="I18" s="182">
        <v>9.3181289999999962E-3</v>
      </c>
      <c r="J18" s="182">
        <v>1.1219078999999996E-2</v>
      </c>
      <c r="K18" s="182">
        <v>1.3453304999999997E-2</v>
      </c>
      <c r="L18" s="182">
        <v>2.1752540000000008E-5</v>
      </c>
      <c r="M18" s="182">
        <v>7.3233150000000066E-2</v>
      </c>
      <c r="N18" s="182">
        <v>8.3156420615000019E-7</v>
      </c>
      <c r="O18" s="182">
        <v>1.50212361025E-7</v>
      </c>
      <c r="P18" s="182">
        <v>5.0836188249999999E-5</v>
      </c>
      <c r="Q18" s="182">
        <v>6.1006459732000005E-5</v>
      </c>
      <c r="R18" s="182">
        <v>4.0935870391599992E-7</v>
      </c>
      <c r="S18" s="182">
        <v>8.4977566391600016E-8</v>
      </c>
      <c r="T18" s="182">
        <v>2.8232618289100008E-7</v>
      </c>
      <c r="U18" s="182">
        <v>5.7051596850999992E-6</v>
      </c>
      <c r="V18" s="182">
        <v>7.9304476615000015E-7</v>
      </c>
      <c r="W18" s="182">
        <v>2.540819156099999E-4</v>
      </c>
      <c r="X18" s="182">
        <v>2.8652995109600006E-7</v>
      </c>
      <c r="Y18" s="182">
        <v>4.3538535864400008E-7</v>
      </c>
      <c r="Z18" s="182">
        <v>4.2851151344400006E-7</v>
      </c>
      <c r="AA18" s="182">
        <v>4.3001649864400009E-7</v>
      </c>
      <c r="AB18" s="183">
        <v>1.5804433218279995E-6</v>
      </c>
      <c r="AC18" s="182">
        <v>1.5281399323000005E-6</v>
      </c>
      <c r="AD18" s="182">
        <v>2.2157199999999998E-12</v>
      </c>
      <c r="AE18" s="184"/>
      <c r="AF18" s="186">
        <v>7.7802487000000005</v>
      </c>
      <c r="AG18" s="186">
        <v>126.46173329999999</v>
      </c>
      <c r="AH18" s="186">
        <v>2534.0783155425997</v>
      </c>
      <c r="AI18" s="186" t="s">
        <v>391</v>
      </c>
      <c r="AJ18" s="186" t="s">
        <v>391</v>
      </c>
      <c r="AK18" s="185" t="s">
        <v>391</v>
      </c>
      <c r="AL18" s="160" t="s">
        <v>49</v>
      </c>
    </row>
    <row r="19" spans="1:39" s="2" customFormat="1" ht="24.75" customHeight="1" thickBot="1" x14ac:dyDescent="0.3">
      <c r="A19" s="120" t="s">
        <v>53</v>
      </c>
      <c r="B19" s="120" t="s">
        <v>62</v>
      </c>
      <c r="C19" s="121" t="s">
        <v>63</v>
      </c>
      <c r="D19" s="181"/>
      <c r="E19" s="182">
        <v>6.3908157310000027</v>
      </c>
      <c r="F19" s="183">
        <v>0.15968676000000001</v>
      </c>
      <c r="G19" s="183">
        <v>8.6106156090000017</v>
      </c>
      <c r="H19" s="183">
        <v>1.601E-3</v>
      </c>
      <c r="I19" s="183">
        <v>0.12883118600000004</v>
      </c>
      <c r="J19" s="183">
        <v>0.17726956399999988</v>
      </c>
      <c r="K19" s="183">
        <v>0.21586595700000002</v>
      </c>
      <c r="L19" s="183">
        <v>4.892982089231823E-3</v>
      </c>
      <c r="M19" s="183">
        <v>1.396475427999998</v>
      </c>
      <c r="N19" s="183">
        <v>5.4288241596185581E-2</v>
      </c>
      <c r="O19" s="183">
        <v>6.9354979348481578E-3</v>
      </c>
      <c r="P19" s="183">
        <v>4.5750121472060964E-2</v>
      </c>
      <c r="Q19" s="183">
        <v>3.0389253477828771E-2</v>
      </c>
      <c r="R19" s="183">
        <v>0.19586863624165746</v>
      </c>
      <c r="S19" s="183">
        <v>6.1371580600911343E-2</v>
      </c>
      <c r="T19" s="183">
        <v>0.96120806726241137</v>
      </c>
      <c r="U19" s="183">
        <v>0.93001470303462896</v>
      </c>
      <c r="V19" s="183">
        <v>0.50383185042587886</v>
      </c>
      <c r="W19" s="183">
        <v>0.13461121757758299</v>
      </c>
      <c r="X19" s="183">
        <v>2.8939665750678928E-4</v>
      </c>
      <c r="Y19" s="183">
        <v>4.8607005316553026E-4</v>
      </c>
      <c r="Z19" s="183">
        <v>1.9313868469838982E-4</v>
      </c>
      <c r="AA19" s="183">
        <v>1.7356732390828112E-4</v>
      </c>
      <c r="AB19" s="183">
        <v>1.1421727192789915E-3</v>
      </c>
      <c r="AC19" s="183">
        <v>0.14844655171145799</v>
      </c>
      <c r="AD19" s="183">
        <v>3.0351888641880639E-2</v>
      </c>
      <c r="AE19" s="184"/>
      <c r="AF19" s="183">
        <v>3034.3980133999999</v>
      </c>
      <c r="AG19" s="186">
        <v>22136.971180199998</v>
      </c>
      <c r="AH19" s="183">
        <v>28282.280179768004</v>
      </c>
      <c r="AI19" s="183">
        <v>354.90127000000001</v>
      </c>
      <c r="AJ19" s="186" t="s">
        <v>391</v>
      </c>
      <c r="AK19" s="185" t="s">
        <v>391</v>
      </c>
      <c r="AL19" s="160" t="s">
        <v>49</v>
      </c>
    </row>
    <row r="20" spans="1:39" s="2" customFormat="1" ht="24.75" customHeight="1" thickBot="1" x14ac:dyDescent="0.3">
      <c r="A20" s="120" t="s">
        <v>53</v>
      </c>
      <c r="B20" s="120" t="s">
        <v>64</v>
      </c>
      <c r="C20" s="121" t="s">
        <v>65</v>
      </c>
      <c r="D20" s="181"/>
      <c r="E20" s="182">
        <v>1.7468242139999999</v>
      </c>
      <c r="F20" s="183">
        <v>0.16814970599999998</v>
      </c>
      <c r="G20" s="183">
        <v>0.88818991799999913</v>
      </c>
      <c r="H20" s="183" t="s">
        <v>390</v>
      </c>
      <c r="I20" s="183">
        <v>0.10469098199999999</v>
      </c>
      <c r="J20" s="183">
        <v>0.160370757</v>
      </c>
      <c r="K20" s="183">
        <v>0.18988913099999999</v>
      </c>
      <c r="L20" s="183">
        <v>1.6214929518207982E-3</v>
      </c>
      <c r="M20" s="183">
        <v>1.5684294239999998</v>
      </c>
      <c r="N20" s="183">
        <v>1.2275965032576807E-2</v>
      </c>
      <c r="O20" s="183">
        <v>1.7164736615085442E-3</v>
      </c>
      <c r="P20" s="183">
        <v>2.4660621731495379E-2</v>
      </c>
      <c r="Q20" s="183">
        <v>6.2894522106805356E-3</v>
      </c>
      <c r="R20" s="183">
        <v>3.6453355536925483E-2</v>
      </c>
      <c r="S20" s="183">
        <v>1.258208633568492E-2</v>
      </c>
      <c r="T20" s="183">
        <v>5.4771518649063634E-2</v>
      </c>
      <c r="U20" s="183">
        <v>0.13647113617340853</v>
      </c>
      <c r="V20" s="183">
        <v>4.3352802515704704E-2</v>
      </c>
      <c r="W20" s="183">
        <v>7.0475081467934977E-2</v>
      </c>
      <c r="X20" s="183">
        <v>1.4364194090031398E-4</v>
      </c>
      <c r="Y20" s="183">
        <v>3.9032884803029915E-4</v>
      </c>
      <c r="Z20" s="183">
        <v>1.8741640949937E-4</v>
      </c>
      <c r="AA20" s="183">
        <v>1.0559968207392196E-4</v>
      </c>
      <c r="AB20" s="183">
        <v>8.2698688050390507E-4</v>
      </c>
      <c r="AC20" s="183">
        <v>3.1704678213838842E-2</v>
      </c>
      <c r="AD20" s="183">
        <v>9.3364751166590456E-3</v>
      </c>
      <c r="AE20" s="184"/>
      <c r="AF20" s="183">
        <v>144.18666200000001</v>
      </c>
      <c r="AG20" s="186">
        <v>3021.1986739999998</v>
      </c>
      <c r="AH20" s="183">
        <v>4113.2036526740003</v>
      </c>
      <c r="AI20" s="183">
        <v>17596.513826000002</v>
      </c>
      <c r="AJ20" s="186" t="s">
        <v>391</v>
      </c>
      <c r="AK20" s="185" t="s">
        <v>391</v>
      </c>
      <c r="AL20" s="160" t="s">
        <v>49</v>
      </c>
    </row>
    <row r="21" spans="1:39" s="2" customFormat="1" ht="24.75" customHeight="1" thickBot="1" x14ac:dyDescent="0.3">
      <c r="A21" s="120" t="s">
        <v>53</v>
      </c>
      <c r="B21" s="120" t="s">
        <v>66</v>
      </c>
      <c r="C21" s="121" t="s">
        <v>67</v>
      </c>
      <c r="D21" s="181"/>
      <c r="E21" s="182">
        <v>0.81389590499999809</v>
      </c>
      <c r="F21" s="183">
        <v>7.5902328999999935E-2</v>
      </c>
      <c r="G21" s="183">
        <v>1.4200436909999945</v>
      </c>
      <c r="H21" s="183">
        <v>5.0113714426399999E-3</v>
      </c>
      <c r="I21" s="183">
        <v>5.9340297999999889E-2</v>
      </c>
      <c r="J21" s="183">
        <v>8.9247413999999886E-2</v>
      </c>
      <c r="K21" s="183">
        <v>0.12009742000000048</v>
      </c>
      <c r="L21" s="183">
        <v>2.2905763581415302E-3</v>
      </c>
      <c r="M21" s="183">
        <v>1.6700532779999999</v>
      </c>
      <c r="N21" s="183">
        <v>2.3476364911496624E-2</v>
      </c>
      <c r="O21" s="183">
        <v>2.3284010233568346E-3</v>
      </c>
      <c r="P21" s="183">
        <v>5.5095362585446056E-3</v>
      </c>
      <c r="Q21" s="183">
        <v>1.578691629400859E-2</v>
      </c>
      <c r="R21" s="183">
        <v>2.2730904922743163E-2</v>
      </c>
      <c r="S21" s="183">
        <v>1.8425233556483761E-2</v>
      </c>
      <c r="T21" s="183">
        <v>7.5549353875955294E-2</v>
      </c>
      <c r="U21" s="183">
        <v>7.0191075026904581E-2</v>
      </c>
      <c r="V21" s="183">
        <v>7.1997244943779487E-2</v>
      </c>
      <c r="W21" s="183">
        <v>2.6794748278585037E-2</v>
      </c>
      <c r="X21" s="183">
        <v>7.2083355177515729E-4</v>
      </c>
      <c r="Y21" s="183">
        <v>1.1857153635310934E-3</v>
      </c>
      <c r="Z21" s="183">
        <v>4.5007699713013019E-4</v>
      </c>
      <c r="AA21" s="183">
        <v>3.5309167245121015E-4</v>
      </c>
      <c r="AB21" s="183">
        <v>2.7097175848875962E-3</v>
      </c>
      <c r="AC21" s="183">
        <v>1.5316903288499637E-2</v>
      </c>
      <c r="AD21" s="183">
        <v>3.3012928367246765E-3</v>
      </c>
      <c r="AE21" s="184"/>
      <c r="AF21" s="183">
        <v>103.037207</v>
      </c>
      <c r="AG21" s="183">
        <v>2305.1638128</v>
      </c>
      <c r="AH21" s="183">
        <v>10766.632904719982</v>
      </c>
      <c r="AI21" s="183">
        <v>626.42143033000002</v>
      </c>
      <c r="AJ21" s="186" t="s">
        <v>391</v>
      </c>
      <c r="AK21" s="185" t="s">
        <v>391</v>
      </c>
      <c r="AL21" s="160" t="s">
        <v>49</v>
      </c>
    </row>
    <row r="22" spans="1:39" s="2" customFormat="1" ht="24.75" customHeight="1" thickBot="1" x14ac:dyDescent="0.3">
      <c r="A22" s="120" t="s">
        <v>53</v>
      </c>
      <c r="B22" s="123" t="s">
        <v>68</v>
      </c>
      <c r="C22" s="121" t="s">
        <v>69</v>
      </c>
      <c r="D22" s="181"/>
      <c r="E22" s="182">
        <v>7.4656593610000028</v>
      </c>
      <c r="F22" s="183">
        <v>0.228858491</v>
      </c>
      <c r="G22" s="183">
        <v>3.1582811219999996</v>
      </c>
      <c r="H22" s="183">
        <v>0.14415099999999997</v>
      </c>
      <c r="I22" s="183">
        <v>0.25807736400000009</v>
      </c>
      <c r="J22" s="183">
        <v>0.38124154700000001</v>
      </c>
      <c r="K22" s="183">
        <v>0.46801833899999956</v>
      </c>
      <c r="L22" s="183">
        <v>5.7724451971549098E-3</v>
      </c>
      <c r="M22" s="183">
        <v>9.4731182740000008</v>
      </c>
      <c r="N22" s="183">
        <v>0.17135989355084125</v>
      </c>
      <c r="O22" s="183">
        <v>4.8258525760651412E-3</v>
      </c>
      <c r="P22" s="183">
        <v>0.11655423610434942</v>
      </c>
      <c r="Q22" s="183">
        <v>2.7786912785972007E-2</v>
      </c>
      <c r="R22" s="183">
        <v>9.883949146287116E-2</v>
      </c>
      <c r="S22" s="183">
        <v>0.34650734859948118</v>
      </c>
      <c r="T22" s="183">
        <v>6.4916094555771048E-2</v>
      </c>
      <c r="U22" s="183">
        <v>7.3178156737917943E-2</v>
      </c>
      <c r="V22" s="183">
        <v>1.2470857854838853</v>
      </c>
      <c r="W22" s="183">
        <v>0.17382243018934312</v>
      </c>
      <c r="X22" s="183">
        <v>8.4128003138030289E-4</v>
      </c>
      <c r="Y22" s="183">
        <v>1.5109283029176557E-3</v>
      </c>
      <c r="Z22" s="183">
        <v>5.652735700163755E-4</v>
      </c>
      <c r="AA22" s="183">
        <v>4.5853519103048271E-4</v>
      </c>
      <c r="AB22" s="183">
        <v>3.3760170953448169E-3</v>
      </c>
      <c r="AC22" s="183">
        <v>1.384801256485735E-2</v>
      </c>
      <c r="AD22" s="183">
        <v>1.0054710974080346E-2</v>
      </c>
      <c r="AE22" s="184"/>
      <c r="AF22" s="183">
        <v>1460.4081389920002</v>
      </c>
      <c r="AG22" s="183">
        <v>8475.3652509300009</v>
      </c>
      <c r="AH22" s="183">
        <v>20442.113533704971</v>
      </c>
      <c r="AI22" s="183">
        <v>463.84176628000006</v>
      </c>
      <c r="AJ22" s="183">
        <v>4517.9541920099991</v>
      </c>
      <c r="AK22" s="185" t="s">
        <v>391</v>
      </c>
      <c r="AL22" s="160" t="s">
        <v>49</v>
      </c>
    </row>
    <row r="23" spans="1:39" s="2" customFormat="1" ht="24.75" customHeight="1" thickBot="1" x14ac:dyDescent="0.3">
      <c r="A23" s="120" t="s">
        <v>70</v>
      </c>
      <c r="B23" s="123" t="s">
        <v>393</v>
      </c>
      <c r="C23" s="121" t="s">
        <v>394</v>
      </c>
      <c r="E23" s="183">
        <v>0.739846</v>
      </c>
      <c r="F23" s="183">
        <v>3.875E-2</v>
      </c>
      <c r="G23" s="183">
        <v>1.24E-3</v>
      </c>
      <c r="H23" s="183">
        <v>4.9600000000000002E-4</v>
      </c>
      <c r="I23" s="183">
        <v>6.0760000000000007E-3</v>
      </c>
      <c r="J23" s="183">
        <v>6.0760000000000007E-3</v>
      </c>
      <c r="K23" s="183">
        <v>6.0760000000000007E-3</v>
      </c>
      <c r="L23" s="183">
        <v>4.836E-3</v>
      </c>
      <c r="M23" s="183">
        <v>0.39959000000000006</v>
      </c>
      <c r="N23" s="183">
        <v>2.3249999999999999E-5</v>
      </c>
      <c r="O23" s="183">
        <v>6.2E-4</v>
      </c>
      <c r="P23" s="183">
        <v>3.2860000000000002E-4</v>
      </c>
      <c r="Q23" s="183">
        <v>6.1999999999999999E-6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1.3144000000000001E-3</v>
      </c>
      <c r="AB23" s="183">
        <v>8.4072000000000001E-3</v>
      </c>
      <c r="AC23" s="183" t="s">
        <v>391</v>
      </c>
      <c r="AD23" s="183" t="s">
        <v>391</v>
      </c>
      <c r="AE23" s="184"/>
      <c r="AF23" s="183">
        <v>1848.6130000000001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2.9312332769999911</v>
      </c>
      <c r="F24" s="182">
        <v>0.87016438999999834</v>
      </c>
      <c r="G24" s="182">
        <v>0.99012483999999024</v>
      </c>
      <c r="H24" s="183">
        <v>3.0000000000000001E-6</v>
      </c>
      <c r="I24" s="182">
        <v>0.24317094700000166</v>
      </c>
      <c r="J24" s="182">
        <v>0.35522785900000131</v>
      </c>
      <c r="K24" s="182">
        <v>0.47844961899999522</v>
      </c>
      <c r="L24" s="182">
        <v>9.3403041818485837E-3</v>
      </c>
      <c r="M24" s="182">
        <v>3.0371492039999857</v>
      </c>
      <c r="N24" s="182">
        <v>7.7161751948035082E-2</v>
      </c>
      <c r="O24" s="182">
        <v>2.1055748935046498E-2</v>
      </c>
      <c r="P24" s="182">
        <v>9.2492333275198974E-3</v>
      </c>
      <c r="Q24" s="182">
        <v>3.4873185360220105E-2</v>
      </c>
      <c r="R24" s="182">
        <v>5.5000916728625823E-2</v>
      </c>
      <c r="S24" s="182">
        <v>4.2892988892823405E-2</v>
      </c>
      <c r="T24" s="182">
        <v>0.11515448296293265</v>
      </c>
      <c r="U24" s="182">
        <v>1.7137025210825808E-2</v>
      </c>
      <c r="V24" s="182">
        <v>0.8122642753314161</v>
      </c>
      <c r="W24" s="182">
        <v>0.22350510150560995</v>
      </c>
      <c r="X24" s="182">
        <v>1.5124855364498816E-2</v>
      </c>
      <c r="Y24" s="182">
        <v>2.4514424904385938E-2</v>
      </c>
      <c r="Z24" s="182">
        <v>7.9262258011375004E-3</v>
      </c>
      <c r="AA24" s="182">
        <v>6.246707991995391E-3</v>
      </c>
      <c r="AB24" s="183">
        <v>5.3812214062017645E-2</v>
      </c>
      <c r="AC24" s="182">
        <v>3.3786912940187409E-2</v>
      </c>
      <c r="AD24" s="182">
        <v>1.2188119863111194E-2</v>
      </c>
      <c r="AE24" s="184"/>
      <c r="AF24" s="183">
        <v>349.57197718999993</v>
      </c>
      <c r="AG24" s="186">
        <v>745.86089700000014</v>
      </c>
      <c r="AH24" s="183">
        <v>16843.452752886995</v>
      </c>
      <c r="AI24" s="183">
        <v>8209.7699674499981</v>
      </c>
      <c r="AJ24" s="186" t="s">
        <v>391</v>
      </c>
      <c r="AK24" s="185" t="s">
        <v>391</v>
      </c>
      <c r="AL24" s="160" t="s">
        <v>49</v>
      </c>
    </row>
    <row r="25" spans="1:39" s="2" customFormat="1" ht="24.75" customHeight="1" thickBot="1" x14ac:dyDescent="0.3">
      <c r="A25" s="120" t="s">
        <v>73</v>
      </c>
      <c r="B25" s="123" t="s">
        <v>74</v>
      </c>
      <c r="C25" s="125" t="s">
        <v>75</v>
      </c>
      <c r="D25" s="181"/>
      <c r="E25" s="182">
        <v>0.49769846404633644</v>
      </c>
      <c r="F25" s="182">
        <v>5.4560859344297601E-2</v>
      </c>
      <c r="G25" s="182">
        <v>3.0139048670726566E-2</v>
      </c>
      <c r="H25" s="182" t="s">
        <v>390</v>
      </c>
      <c r="I25" s="182">
        <v>4.0989768298948211E-3</v>
      </c>
      <c r="J25" s="182">
        <v>4.0989768298948211E-3</v>
      </c>
      <c r="K25" s="182">
        <v>4.0989768298948211E-3</v>
      </c>
      <c r="L25" s="182">
        <v>1.967508878349514E-3</v>
      </c>
      <c r="M25" s="182">
        <v>0.30688291465775608</v>
      </c>
      <c r="N25" s="182" t="s">
        <v>390</v>
      </c>
      <c r="O25" s="182">
        <v>3.12154406083555E-4</v>
      </c>
      <c r="P25" s="182">
        <v>1.9016302899343008E-4</v>
      </c>
      <c r="Q25" s="182">
        <v>3.5879816791213226E-6</v>
      </c>
      <c r="R25" s="182">
        <v>1.0763945037363966E-3</v>
      </c>
      <c r="S25" s="182">
        <v>7.6065211597372033E-4</v>
      </c>
      <c r="T25" s="182">
        <v>3.1574238776267639E-4</v>
      </c>
      <c r="U25" s="182">
        <v>3.5879816791213226E-6</v>
      </c>
      <c r="V25" s="182">
        <v>6.2359121583128584E-2</v>
      </c>
      <c r="W25" s="182" t="s">
        <v>390</v>
      </c>
      <c r="X25" s="182">
        <v>1.8298706563518743E-4</v>
      </c>
      <c r="Y25" s="182">
        <v>1.1050983571693673E-3</v>
      </c>
      <c r="Z25" s="182">
        <v>1.2342656976177349E-3</v>
      </c>
      <c r="AA25" s="182">
        <v>2.8345055265058451E-4</v>
      </c>
      <c r="AB25" s="183">
        <v>2.805801673072874E-3</v>
      </c>
      <c r="AC25" s="183" t="s">
        <v>391</v>
      </c>
      <c r="AD25" s="183" t="s">
        <v>391</v>
      </c>
      <c r="AE25" s="184"/>
      <c r="AF25" s="183">
        <v>1571.1771772872271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5.5199937186869372E-2</v>
      </c>
      <c r="F26" s="183">
        <v>4.0384465292128503E-2</v>
      </c>
      <c r="G26" s="183">
        <v>5.1626226632806131E-3</v>
      </c>
      <c r="H26" s="183" t="s">
        <v>390</v>
      </c>
      <c r="I26" s="183">
        <v>3.6694874020755874E-4</v>
      </c>
      <c r="J26" s="183">
        <v>3.6694874020755874E-4</v>
      </c>
      <c r="K26" s="183">
        <v>3.6694874020755874E-4</v>
      </c>
      <c r="L26" s="183">
        <v>5.5042311031133811E-5</v>
      </c>
      <c r="M26" s="183">
        <v>1.4922166465136408</v>
      </c>
      <c r="N26" s="183">
        <v>2.2189545923178287</v>
      </c>
      <c r="O26" s="183">
        <v>5.7086714743899579E-5</v>
      </c>
      <c r="P26" s="183">
        <v>3.8416022365254064E-5</v>
      </c>
      <c r="Q26" s="183">
        <v>9.5794469394206114E-7</v>
      </c>
      <c r="R26" s="183">
        <v>1.6040098670873465E-4</v>
      </c>
      <c r="S26" s="183">
        <v>1.6601913587469141E-4</v>
      </c>
      <c r="T26" s="183">
        <v>6.1305018908117039E-5</v>
      </c>
      <c r="U26" s="183">
        <v>7.8634682708546152E-7</v>
      </c>
      <c r="V26" s="183">
        <v>1.1413627862918168E-2</v>
      </c>
      <c r="W26" s="183" t="s">
        <v>390</v>
      </c>
      <c r="X26" s="183">
        <v>3.2038588439098352E-5</v>
      </c>
      <c r="Y26" s="183">
        <v>1.5004676824032816E-4</v>
      </c>
      <c r="Z26" s="183">
        <v>1.5913629292746564E-4</v>
      </c>
      <c r="AA26" s="183">
        <v>5.0281146526646084E-5</v>
      </c>
      <c r="AB26" s="183">
        <v>3.9150279613353822E-4</v>
      </c>
      <c r="AC26" s="183" t="s">
        <v>391</v>
      </c>
      <c r="AD26" s="183" t="s">
        <v>391</v>
      </c>
      <c r="AE26" s="184"/>
      <c r="AF26" s="183">
        <v>267.02712932669453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28.976932433615911</v>
      </c>
      <c r="F27" s="183">
        <v>9.0043085640224287</v>
      </c>
      <c r="G27" s="183">
        <v>7.0498409517503635E-2</v>
      </c>
      <c r="H27" s="183">
        <v>1.0863791330497481</v>
      </c>
      <c r="I27" s="183">
        <v>0.97260131203338629</v>
      </c>
      <c r="J27" s="183">
        <v>0.97260131203338629</v>
      </c>
      <c r="K27" s="183">
        <v>0.97260131203338629</v>
      </c>
      <c r="L27" s="183">
        <v>0.76004904077891045</v>
      </c>
      <c r="M27" s="183">
        <v>92.341861514181431</v>
      </c>
      <c r="N27" s="183">
        <v>0.67802007232760853</v>
      </c>
      <c r="O27" s="183">
        <v>3.6910812407395856E-4</v>
      </c>
      <c r="P27" s="183">
        <v>2.1011952795156327E-2</v>
      </c>
      <c r="Q27" s="183">
        <v>5.9330818129445088E-4</v>
      </c>
      <c r="R27" s="183">
        <v>2.2608846574162806E-2</v>
      </c>
      <c r="S27" s="183">
        <v>1.5560149910246946E-2</v>
      </c>
      <c r="T27" s="183">
        <v>3.6500534990978246E-3</v>
      </c>
      <c r="U27" s="183">
        <v>4.4840011444098463E-4</v>
      </c>
      <c r="V27" s="183">
        <v>7.6364778593773233E-2</v>
      </c>
      <c r="W27" s="183">
        <v>1.4547156999999999</v>
      </c>
      <c r="X27" s="183">
        <v>5.5436266042900001E-2</v>
      </c>
      <c r="Y27" s="183">
        <v>6.27794919379E-2</v>
      </c>
      <c r="Z27" s="183">
        <v>4.8062652753999999E-2</v>
      </c>
      <c r="AA27" s="183">
        <v>5.4671399434900007E-2</v>
      </c>
      <c r="AB27" s="183">
        <v>0.2209498101697</v>
      </c>
      <c r="AC27" s="183">
        <v>1.4547150000000001E-3</v>
      </c>
      <c r="AD27" s="183">
        <v>2.9169629999999997E-4</v>
      </c>
      <c r="AE27" s="184"/>
      <c r="AF27" s="183">
        <v>127614.2805975035</v>
      </c>
      <c r="AG27" s="186" t="s">
        <v>391</v>
      </c>
      <c r="AH27" s="183">
        <v>467.50867022440002</v>
      </c>
      <c r="AI27" s="183">
        <v>6886.9344104116999</v>
      </c>
      <c r="AJ27" s="186" t="s">
        <v>391</v>
      </c>
      <c r="AK27" s="185" t="s">
        <v>391</v>
      </c>
      <c r="AL27" s="160" t="s">
        <v>49</v>
      </c>
    </row>
    <row r="28" spans="1:39" s="2" customFormat="1" ht="24.75" customHeight="1" thickBot="1" x14ac:dyDescent="0.3">
      <c r="A28" s="120" t="s">
        <v>78</v>
      </c>
      <c r="B28" s="120" t="s">
        <v>81</v>
      </c>
      <c r="C28" s="121" t="s">
        <v>82</v>
      </c>
      <c r="D28" s="181"/>
      <c r="E28" s="182">
        <v>9.4789713435634564</v>
      </c>
      <c r="F28" s="183">
        <v>0.87784095597152478</v>
      </c>
      <c r="G28" s="183">
        <v>1.4502298785437198E-2</v>
      </c>
      <c r="H28" s="183">
        <v>4.1103439727878985E-2</v>
      </c>
      <c r="I28" s="183">
        <v>0.42117355687141289</v>
      </c>
      <c r="J28" s="183">
        <v>0.42117355687141289</v>
      </c>
      <c r="K28" s="183">
        <v>0.42117355687141289</v>
      </c>
      <c r="L28" s="183">
        <v>0.34193938370911381</v>
      </c>
      <c r="M28" s="183">
        <v>5.6607112657661078</v>
      </c>
      <c r="N28" s="183">
        <v>3.6399905433208646E-2</v>
      </c>
      <c r="O28" s="183">
        <v>4.7834643337244035E-5</v>
      </c>
      <c r="P28" s="183">
        <v>4.1055641626102819E-3</v>
      </c>
      <c r="Q28" s="183">
        <v>8.7950022425387376E-5</v>
      </c>
      <c r="R28" s="183">
        <v>5.9936531703305958E-3</v>
      </c>
      <c r="S28" s="183">
        <v>4.0405239828603936E-3</v>
      </c>
      <c r="T28" s="183">
        <v>3.0712753708548625E-4</v>
      </c>
      <c r="U28" s="183">
        <v>8.0230758176286709E-5</v>
      </c>
      <c r="V28" s="183">
        <v>1.4209958544258584E-2</v>
      </c>
      <c r="W28" s="183">
        <v>0.36626110000000001</v>
      </c>
      <c r="X28" s="183">
        <v>1.41879302601E-2</v>
      </c>
      <c r="Y28" s="183">
        <v>1.5911432201400001E-2</v>
      </c>
      <c r="Z28" s="183">
        <v>1.2452531563899999E-2</v>
      </c>
      <c r="AA28" s="183">
        <v>1.33104316865E-2</v>
      </c>
      <c r="AB28" s="183">
        <v>5.5862325711900002E-2</v>
      </c>
      <c r="AC28" s="183">
        <v>3.6626140000000002E-4</v>
      </c>
      <c r="AD28" s="183">
        <v>7.3570899999999997E-5</v>
      </c>
      <c r="AE28" s="184"/>
      <c r="AF28" s="183">
        <v>29007.420173293998</v>
      </c>
      <c r="AG28" s="186" t="s">
        <v>391</v>
      </c>
      <c r="AH28" s="183" t="s">
        <v>391</v>
      </c>
      <c r="AI28" s="183">
        <v>1903.1090173923999</v>
      </c>
      <c r="AJ28" s="186" t="s">
        <v>391</v>
      </c>
      <c r="AK28" s="185" t="s">
        <v>391</v>
      </c>
      <c r="AL28" s="160" t="s">
        <v>49</v>
      </c>
    </row>
    <row r="29" spans="1:39" s="2" customFormat="1" ht="24.75" customHeight="1" thickBot="1" x14ac:dyDescent="0.3">
      <c r="A29" s="120" t="s">
        <v>78</v>
      </c>
      <c r="B29" s="120" t="s">
        <v>83</v>
      </c>
      <c r="C29" s="121" t="s">
        <v>84</v>
      </c>
      <c r="D29" s="181"/>
      <c r="E29" s="182">
        <v>32.57604542531768</v>
      </c>
      <c r="F29" s="183">
        <v>1.0684518916321608</v>
      </c>
      <c r="G29" s="183">
        <v>3.2430739920631606E-2</v>
      </c>
      <c r="H29" s="183">
        <v>5.5424735046657889E-2</v>
      </c>
      <c r="I29" s="183">
        <v>0.51857645719812651</v>
      </c>
      <c r="J29" s="183">
        <v>0.51857645719812651</v>
      </c>
      <c r="K29" s="183">
        <v>0.51857645719812651</v>
      </c>
      <c r="L29" s="183">
        <v>0.33594155440637147</v>
      </c>
      <c r="M29" s="183">
        <v>8.8969041608698056</v>
      </c>
      <c r="N29" s="183">
        <v>1.3921350355871722E-3</v>
      </c>
      <c r="O29" s="183">
        <v>8.1263644426434617E-5</v>
      </c>
      <c r="P29" s="183">
        <v>8.598380090464099E-3</v>
      </c>
      <c r="Q29" s="183">
        <v>1.6240275910296551E-4</v>
      </c>
      <c r="R29" s="183">
        <v>1.378032481177055E-2</v>
      </c>
      <c r="S29" s="183">
        <v>9.2412665203811598E-3</v>
      </c>
      <c r="T29" s="183">
        <v>3.2692252395429483E-4</v>
      </c>
      <c r="U29" s="183">
        <v>1.6227822935306174E-4</v>
      </c>
      <c r="V29" s="183">
        <v>2.9206345391054014E-2</v>
      </c>
      <c r="W29" s="183">
        <v>0.33851019999999998</v>
      </c>
      <c r="X29" s="183">
        <v>7.3643204285E-3</v>
      </c>
      <c r="Y29" s="183">
        <v>4.45950514843E-2</v>
      </c>
      <c r="Z29" s="183">
        <v>4.9831901567E-2</v>
      </c>
      <c r="AA29" s="183">
        <v>1.1455609555900002E-2</v>
      </c>
      <c r="AB29" s="183">
        <v>0.11324688303569999</v>
      </c>
      <c r="AC29" s="183">
        <v>2.2982539999999999E-4</v>
      </c>
      <c r="AD29" s="183">
        <v>4.9405800000000001E-5</v>
      </c>
      <c r="AE29" s="184"/>
      <c r="AF29" s="183">
        <v>64576.595533874599</v>
      </c>
      <c r="AG29" s="186" t="s">
        <v>391</v>
      </c>
      <c r="AH29" s="183">
        <v>564.78286977560003</v>
      </c>
      <c r="AI29" s="183">
        <v>4419.9569898445998</v>
      </c>
      <c r="AJ29" s="186" t="s">
        <v>391</v>
      </c>
      <c r="AK29" s="185" t="s">
        <v>391</v>
      </c>
      <c r="AL29" s="160" t="s">
        <v>49</v>
      </c>
    </row>
    <row r="30" spans="1:39" s="2" customFormat="1" ht="24.75" customHeight="1" thickBot="1" x14ac:dyDescent="0.3">
      <c r="A30" s="120" t="s">
        <v>78</v>
      </c>
      <c r="B30" s="120" t="s">
        <v>85</v>
      </c>
      <c r="C30" s="121" t="s">
        <v>86</v>
      </c>
      <c r="D30" s="181"/>
      <c r="E30" s="182">
        <v>0.16352056143749644</v>
      </c>
      <c r="F30" s="183">
        <v>0.50972906195395806</v>
      </c>
      <c r="G30" s="183">
        <v>4.7202070027832748E-4</v>
      </c>
      <c r="H30" s="183">
        <v>1.338008424542865E-3</v>
      </c>
      <c r="I30" s="183">
        <v>1.1310447244791903E-2</v>
      </c>
      <c r="J30" s="183">
        <v>1.1310447244791903E-2</v>
      </c>
      <c r="K30" s="183">
        <v>1.1310447244791903E-2</v>
      </c>
      <c r="L30" s="183">
        <v>2.2321353693797218E-3</v>
      </c>
      <c r="M30" s="183">
        <v>5.6097349439590607</v>
      </c>
      <c r="N30" s="183">
        <v>1.0953417664493896E-2</v>
      </c>
      <c r="O30" s="183">
        <v>6.4332171549730213E-6</v>
      </c>
      <c r="P30" s="183">
        <v>2.0477166672626791E-4</v>
      </c>
      <c r="Q30" s="183">
        <v>7.0475259221275848E-6</v>
      </c>
      <c r="R30" s="183">
        <v>1.5636335557430003E-4</v>
      </c>
      <c r="S30" s="183">
        <v>4.0286007164004725E-4</v>
      </c>
      <c r="T30" s="183">
        <v>6.6089900971924722E-5</v>
      </c>
      <c r="U30" s="183">
        <v>6.4337922540430735E-6</v>
      </c>
      <c r="V30" s="183">
        <v>9.4792506721009899E-4</v>
      </c>
      <c r="W30" s="183">
        <v>1.6001599999999998E-2</v>
      </c>
      <c r="X30" s="183">
        <v>2.5207630569999999E-4</v>
      </c>
      <c r="Y30" s="183">
        <v>3.5803841130000006E-4</v>
      </c>
      <c r="Z30" s="183">
        <v>1.85656889E-4</v>
      </c>
      <c r="AA30" s="183">
        <v>4.0228826099999998E-4</v>
      </c>
      <c r="AB30" s="183">
        <v>1.198059867E-3</v>
      </c>
      <c r="AC30" s="183">
        <v>1.6001499999999999E-5</v>
      </c>
      <c r="AD30" s="183">
        <v>8.7212000000000005E-6</v>
      </c>
      <c r="AE30" s="184"/>
      <c r="AF30" s="183">
        <v>979.68760077850004</v>
      </c>
      <c r="AG30" s="186" t="s">
        <v>391</v>
      </c>
      <c r="AH30" s="186" t="s">
        <v>391</v>
      </c>
      <c r="AI30" s="183">
        <v>41.902177499300002</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5.8109681093723067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262.5081899091</v>
      </c>
      <c r="AG31" s="186" t="s">
        <v>391</v>
      </c>
      <c r="AH31" s="186" t="s">
        <v>391</v>
      </c>
      <c r="AI31" s="186">
        <v>11.1824808552</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0.90985784079836229</v>
      </c>
      <c r="J32" s="183">
        <v>1.7844844710404304</v>
      </c>
      <c r="K32" s="183">
        <v>2.2482010902848546</v>
      </c>
      <c r="L32" s="183">
        <v>0.19851937639057887</v>
      </c>
      <c r="M32" s="188" t="s">
        <v>391</v>
      </c>
      <c r="N32" s="183">
        <v>7.1537998767918918</v>
      </c>
      <c r="O32" s="183">
        <v>3.0854649225892601E-2</v>
      </c>
      <c r="P32" s="183" t="s">
        <v>390</v>
      </c>
      <c r="Q32" s="183">
        <v>8.1557414497261935E-2</v>
      </c>
      <c r="R32" s="183">
        <v>2.6751428752749851</v>
      </c>
      <c r="S32" s="183">
        <v>58.777370420497533</v>
      </c>
      <c r="T32" s="183">
        <v>0.40776334415723664</v>
      </c>
      <c r="U32" s="183">
        <v>4.4964021805697203E-2</v>
      </c>
      <c r="V32" s="183">
        <v>18.136732853998506</v>
      </c>
      <c r="W32" s="183" t="s">
        <v>390</v>
      </c>
      <c r="X32" s="183">
        <v>5.6732011248594488E-4</v>
      </c>
      <c r="Y32" s="183">
        <v>3.2199249627580659E-4</v>
      </c>
      <c r="Z32" s="183">
        <v>4.7532225640714305E-4</v>
      </c>
      <c r="AA32" s="183" t="s">
        <v>390</v>
      </c>
      <c r="AB32" s="183">
        <v>1.3646348651688944E-3</v>
      </c>
      <c r="AC32" s="183" t="s">
        <v>391</v>
      </c>
      <c r="AD32" s="183" t="s">
        <v>390</v>
      </c>
      <c r="AE32" s="184"/>
      <c r="AF32" s="185" t="s">
        <v>391</v>
      </c>
      <c r="AG32" s="185" t="s">
        <v>391</v>
      </c>
      <c r="AH32" s="185" t="s">
        <v>391</v>
      </c>
      <c r="AI32" s="185" t="s">
        <v>391</v>
      </c>
      <c r="AJ32" s="185" t="s">
        <v>391</v>
      </c>
      <c r="AK32" s="183">
        <v>70006.362964019936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0.42402224927438298</v>
      </c>
      <c r="J33" s="183">
        <v>0.78522638754515361</v>
      </c>
      <c r="K33" s="183">
        <v>1.5704527750903072</v>
      </c>
      <c r="L33" s="183">
        <v>1.6646799415957259E-2</v>
      </c>
      <c r="M33" s="188" t="s">
        <v>391</v>
      </c>
      <c r="N33" s="183">
        <v>7.2472579900784678E-2</v>
      </c>
      <c r="O33" s="183" t="s">
        <v>390</v>
      </c>
      <c r="P33" s="183" t="s">
        <v>390</v>
      </c>
      <c r="Q33" s="183" t="s">
        <v>390</v>
      </c>
      <c r="R33" s="183">
        <v>3.0688162130499491E-2</v>
      </c>
      <c r="S33" s="183">
        <v>1.273335803110461E-2</v>
      </c>
      <c r="T33" s="183">
        <v>2.2120035678631775E-2</v>
      </c>
      <c r="U33" s="183" t="s">
        <v>390</v>
      </c>
      <c r="V33" s="183">
        <v>0.11425699767106987</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70006.362964019936</v>
      </c>
      <c r="AL33" s="160" t="s">
        <v>386</v>
      </c>
    </row>
    <row r="34" spans="1:256" s="2" customFormat="1" ht="24.75" customHeight="1" thickBot="1" x14ac:dyDescent="0.3">
      <c r="A34" s="120" t="s">
        <v>70</v>
      </c>
      <c r="B34" s="120" t="s">
        <v>93</v>
      </c>
      <c r="C34" s="121" t="s">
        <v>94</v>
      </c>
      <c r="D34" s="181"/>
      <c r="E34" s="182">
        <v>4.2956054197483589</v>
      </c>
      <c r="F34" s="183">
        <v>0.40793545973309903</v>
      </c>
      <c r="G34" s="183">
        <v>1.7200390906E-3</v>
      </c>
      <c r="H34" s="183">
        <v>8.6000017373600007E-4</v>
      </c>
      <c r="I34" s="183">
        <v>8.9773934378880163E-2</v>
      </c>
      <c r="J34" s="183">
        <v>9.8373934769786162E-2</v>
      </c>
      <c r="K34" s="183">
        <v>0.14027282778021533</v>
      </c>
      <c r="L34" s="183">
        <v>5.8353054596899899E-2</v>
      </c>
      <c r="M34" s="183">
        <v>1.1980046921072038</v>
      </c>
      <c r="N34" s="183">
        <v>3.4405820155999999E-5</v>
      </c>
      <c r="O34" s="183">
        <v>1.4620007818120002E-4</v>
      </c>
      <c r="P34" s="183">
        <v>4.5580034312859999E-4</v>
      </c>
      <c r="Q34" s="183">
        <v>8.6001737359999982E-6</v>
      </c>
      <c r="R34" s="183">
        <v>4.3000005863589996E-3</v>
      </c>
      <c r="S34" s="183">
        <v>0.14620000076009498</v>
      </c>
      <c r="T34" s="183">
        <v>6.020000564642E-3</v>
      </c>
      <c r="U34" s="183">
        <v>8.6000007818119999E-4</v>
      </c>
      <c r="V34" s="183">
        <v>8.6000008686799995E-2</v>
      </c>
      <c r="W34" s="183" t="s">
        <v>390</v>
      </c>
      <c r="X34" s="183">
        <v>2.5800019762470001E-3</v>
      </c>
      <c r="Y34" s="183">
        <v>4.3000025582626E-3</v>
      </c>
      <c r="Z34" s="183">
        <v>3.1992010293857998E-3</v>
      </c>
      <c r="AA34" s="183">
        <v>7.3960080352899983E-4</v>
      </c>
      <c r="AB34" s="183">
        <v>1.08188063674244E-2</v>
      </c>
      <c r="AC34" s="183" t="s">
        <v>391</v>
      </c>
      <c r="AD34" s="183" t="s">
        <v>391</v>
      </c>
      <c r="AE34" s="184"/>
      <c r="AF34" s="183">
        <v>3697.2260000000001</v>
      </c>
      <c r="AG34" s="186">
        <v>43.433999999999997</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1.2809999979E-6</v>
      </c>
      <c r="AD36" s="183">
        <v>6.0999999000000005E-7</v>
      </c>
      <c r="AE36" s="184"/>
      <c r="AF36" s="183">
        <v>128.97300000000001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0.14130788300000002</v>
      </c>
      <c r="F37" s="182">
        <v>2.6832000000000002E-3</v>
      </c>
      <c r="G37" s="182">
        <v>4.71237E-4</v>
      </c>
      <c r="H37" s="182" t="s">
        <v>391</v>
      </c>
      <c r="I37" s="182">
        <v>3.3540000000000002E-4</v>
      </c>
      <c r="J37" s="182">
        <v>3.3540000000000002E-4</v>
      </c>
      <c r="K37" s="182">
        <v>3.3540000000000002E-4</v>
      </c>
      <c r="L37" s="182">
        <v>8.3850000000000019E-6</v>
      </c>
      <c r="M37" s="182">
        <v>1.8497968000000014E-2</v>
      </c>
      <c r="N37" s="182">
        <v>2.5154999999999999E-6</v>
      </c>
      <c r="O37" s="182">
        <v>4.1925E-7</v>
      </c>
      <c r="P37" s="182">
        <v>1.6770000000000001E-4</v>
      </c>
      <c r="Q37" s="182">
        <v>2.0123999999999999E-4</v>
      </c>
      <c r="R37" s="182">
        <v>1.2745200000000002E-6</v>
      </c>
      <c r="S37" s="182">
        <v>1.2745200000000002E-7</v>
      </c>
      <c r="T37" s="182">
        <v>8.5527000000000011E-7</v>
      </c>
      <c r="U37" s="182">
        <v>1.8782399999999998E-5</v>
      </c>
      <c r="V37" s="182">
        <v>2.5154999999999999E-6</v>
      </c>
      <c r="W37" s="182" t="s">
        <v>390</v>
      </c>
      <c r="X37" s="182">
        <v>9.3912000000000017E-7</v>
      </c>
      <c r="Y37" s="182">
        <v>2.6496600000000004E-6</v>
      </c>
      <c r="Z37" s="182">
        <v>1.8614700000000003E-6</v>
      </c>
      <c r="AA37" s="182">
        <v>1.4019719999999999E-5</v>
      </c>
      <c r="AB37" s="183">
        <v>1.9469969999999996E-5</v>
      </c>
      <c r="AC37" s="182" t="s">
        <v>391</v>
      </c>
      <c r="AD37" s="182" t="s">
        <v>391</v>
      </c>
      <c r="AE37" s="184"/>
      <c r="AF37" s="186" t="s">
        <v>391</v>
      </c>
      <c r="AG37" s="186" t="s">
        <v>391</v>
      </c>
      <c r="AH37" s="186">
        <v>1677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7.278361220008545</v>
      </c>
      <c r="F39" s="183">
        <v>1.2541913954422095</v>
      </c>
      <c r="G39" s="183">
        <v>3.9203146353865996</v>
      </c>
      <c r="H39" s="183">
        <v>0.17329994899999945</v>
      </c>
      <c r="I39" s="183">
        <v>0.18212992355279456</v>
      </c>
      <c r="J39" s="183">
        <v>0.25089904355279297</v>
      </c>
      <c r="K39" s="183">
        <v>0.39687045855278158</v>
      </c>
      <c r="L39" s="183">
        <v>9.167808427328613E-3</v>
      </c>
      <c r="M39" s="183">
        <v>4.8544205644823926</v>
      </c>
      <c r="N39" s="183">
        <v>0.14982269272890497</v>
      </c>
      <c r="O39" s="183">
        <v>2.4760035823680433E-2</v>
      </c>
      <c r="P39" s="183">
        <v>3.6695405390080968E-2</v>
      </c>
      <c r="Q39" s="183">
        <v>9.7587221176793512E-2</v>
      </c>
      <c r="R39" s="183">
        <v>0.11929168030282515</v>
      </c>
      <c r="S39" s="183">
        <v>0.10738260539645442</v>
      </c>
      <c r="T39" s="183">
        <v>0.25745341103679437</v>
      </c>
      <c r="U39" s="183">
        <v>0.17529472682873309</v>
      </c>
      <c r="V39" s="183">
        <v>0.96005310042509084</v>
      </c>
      <c r="W39" s="183">
        <v>0.27131252349616408</v>
      </c>
      <c r="X39" s="183">
        <v>1.575136829435413E-2</v>
      </c>
      <c r="Y39" s="183">
        <v>2.5735925053173739E-2</v>
      </c>
      <c r="Z39" s="183">
        <v>8.6191003993358883E-3</v>
      </c>
      <c r="AA39" s="183">
        <v>6.7948693592006192E-3</v>
      </c>
      <c r="AB39" s="183">
        <v>5.6901263106064311E-2</v>
      </c>
      <c r="AC39" s="183">
        <v>6.7366697997116781E-2</v>
      </c>
      <c r="AD39" s="183">
        <v>2.1359614307855993E-2</v>
      </c>
      <c r="AE39" s="184"/>
      <c r="AF39" s="183">
        <v>388.58902146399998</v>
      </c>
      <c r="AG39" s="186">
        <v>5147.4696347700001</v>
      </c>
      <c r="AH39" s="183">
        <v>60690.556640462069</v>
      </c>
      <c r="AI39" s="183">
        <v>13845.553313771998</v>
      </c>
      <c r="AJ39" s="186" t="s">
        <v>391</v>
      </c>
      <c r="AK39" s="185" t="s">
        <v>391</v>
      </c>
      <c r="AL39" s="160" t="s">
        <v>49</v>
      </c>
    </row>
    <row r="40" spans="1:256" s="2" customFormat="1" ht="24.75" customHeight="1" thickBot="1" x14ac:dyDescent="0.3">
      <c r="A40" s="120" t="s">
        <v>70</v>
      </c>
      <c r="B40" s="120" t="s">
        <v>105</v>
      </c>
      <c r="C40" s="121" t="s">
        <v>397</v>
      </c>
      <c r="D40" s="181"/>
      <c r="E40" s="182">
        <v>5.9664999999999996E-2</v>
      </c>
      <c r="F40" s="183">
        <v>3.1250000000000002E-3</v>
      </c>
      <c r="G40" s="183">
        <v>1E-4</v>
      </c>
      <c r="H40" s="183">
        <v>4.0000000000000003E-5</v>
      </c>
      <c r="I40" s="183">
        <v>4.8999999999999998E-4</v>
      </c>
      <c r="J40" s="183">
        <v>4.8999999999999998E-4</v>
      </c>
      <c r="K40" s="183">
        <v>4.8999999999999998E-4</v>
      </c>
      <c r="L40" s="183">
        <v>3.8999999999999999E-4</v>
      </c>
      <c r="M40" s="183">
        <v>3.2225000000000004E-2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214.95499999999998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10.162769840479026</v>
      </c>
      <c r="F41" s="183">
        <v>196.596868388079</v>
      </c>
      <c r="G41" s="183">
        <v>19.311569922960295</v>
      </c>
      <c r="H41" s="183">
        <v>0.38776012139307897</v>
      </c>
      <c r="I41" s="183">
        <v>66.722636973300467</v>
      </c>
      <c r="J41" s="183">
        <v>68.08559434743843</v>
      </c>
      <c r="K41" s="183">
        <v>73.474137660408104</v>
      </c>
      <c r="L41" s="183">
        <v>5.2848392574150465</v>
      </c>
      <c r="M41" s="183">
        <v>869.08077326525154</v>
      </c>
      <c r="N41" s="183">
        <v>1.4495064313064454</v>
      </c>
      <c r="O41" s="183">
        <v>0.59650734569605046</v>
      </c>
      <c r="P41" s="183">
        <v>0.33313360765219485</v>
      </c>
      <c r="Q41" s="183">
        <v>0.4435452875717617</v>
      </c>
      <c r="R41" s="183">
        <v>2.7784420845687281</v>
      </c>
      <c r="S41" s="183">
        <v>0.90976142209365385</v>
      </c>
      <c r="T41" s="183">
        <v>0.49022147261966265</v>
      </c>
      <c r="U41" s="183">
        <v>0.26449618696790994</v>
      </c>
      <c r="V41" s="183">
        <v>4.8083121203094663</v>
      </c>
      <c r="W41" s="183">
        <v>0.10975073511233079</v>
      </c>
      <c r="X41" s="183">
        <v>19.610979689478796</v>
      </c>
      <c r="Y41" s="183">
        <v>13.762916742177056</v>
      </c>
      <c r="Z41" s="183">
        <v>7.7479001973505195</v>
      </c>
      <c r="AA41" s="183">
        <v>10.053649103643005</v>
      </c>
      <c r="AB41" s="183">
        <v>51.175445732649379</v>
      </c>
      <c r="AC41" s="183">
        <v>16.769646293973782</v>
      </c>
      <c r="AD41" s="183">
        <v>0.2914575491287355</v>
      </c>
      <c r="AE41" s="184"/>
      <c r="AF41" s="183" t="s">
        <v>390</v>
      </c>
      <c r="AG41" s="186">
        <v>39680.404643596616</v>
      </c>
      <c r="AH41" s="183">
        <v>70848.28304109571</v>
      </c>
      <c r="AI41" s="183">
        <v>72280</v>
      </c>
      <c r="AJ41" s="186" t="s">
        <v>391</v>
      </c>
      <c r="AK41" s="185" t="s">
        <v>391</v>
      </c>
      <c r="AL41" s="160" t="s">
        <v>49</v>
      </c>
    </row>
    <row r="42" spans="1:256" s="2" customFormat="1" ht="24.75" customHeight="1" thickBot="1" x14ac:dyDescent="0.3">
      <c r="A42" s="120" t="s">
        <v>70</v>
      </c>
      <c r="B42" s="120" t="s">
        <v>107</v>
      </c>
      <c r="C42" s="121" t="s">
        <v>108</v>
      </c>
      <c r="D42" s="181"/>
      <c r="E42" s="182">
        <v>2.5052769230769222E-2</v>
      </c>
      <c r="F42" s="183">
        <v>0.37946746153846156</v>
      </c>
      <c r="G42" s="183">
        <v>1.1999999999999999E-4</v>
      </c>
      <c r="H42" s="183">
        <v>2.4000000000000001E-5</v>
      </c>
      <c r="I42" s="183">
        <v>1.3374E-2</v>
      </c>
      <c r="J42" s="183">
        <v>1.3374E-2</v>
      </c>
      <c r="K42" s="183">
        <v>1.3374E-2</v>
      </c>
      <c r="L42" s="183">
        <v>6.6715384615384597E-4</v>
      </c>
      <c r="M42" s="183">
        <v>4.4497352307692282</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266.59800000000001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2.1677877410000139</v>
      </c>
      <c r="F43" s="183">
        <v>0.90337465299999486</v>
      </c>
      <c r="G43" s="183">
        <v>0.57986560299999723</v>
      </c>
      <c r="H43" s="183" t="s">
        <v>439</v>
      </c>
      <c r="I43" s="183">
        <v>7.1605547999999852E-2</v>
      </c>
      <c r="J43" s="183">
        <v>9.1840600999999966E-2</v>
      </c>
      <c r="K43" s="183">
        <v>0.12422827900000027</v>
      </c>
      <c r="L43" s="183">
        <v>3.2913302370894998E-3</v>
      </c>
      <c r="M43" s="183">
        <v>3.9627479950000164</v>
      </c>
      <c r="N43" s="183">
        <v>1.4393133250013139E-2</v>
      </c>
      <c r="O43" s="183">
        <v>3.9763606266120617E-3</v>
      </c>
      <c r="P43" s="183">
        <v>2.3523279601870076E-3</v>
      </c>
      <c r="Q43" s="183">
        <v>7.2309077081500021E-3</v>
      </c>
      <c r="R43" s="183">
        <v>1.0860158361608259E-2</v>
      </c>
      <c r="S43" s="183">
        <v>8.9421893565535451E-3</v>
      </c>
      <c r="T43" s="183">
        <v>5.6407941086827E-2</v>
      </c>
      <c r="U43" s="183">
        <v>4.1887116924289652E-3</v>
      </c>
      <c r="V43" s="183">
        <v>0.19859504158270055</v>
      </c>
      <c r="W43" s="183">
        <v>3.8583269245991057E-2</v>
      </c>
      <c r="X43" s="183">
        <v>2.7347685058588794E-3</v>
      </c>
      <c r="Y43" s="183">
        <v>4.50103025732922E-3</v>
      </c>
      <c r="Z43" s="183">
        <v>1.4256919336906742E-3</v>
      </c>
      <c r="AA43" s="183">
        <v>1.1451356331455931E-3</v>
      </c>
      <c r="AB43" s="183">
        <v>9.8066263300243851E-3</v>
      </c>
      <c r="AC43" s="183">
        <v>3.1351324148343393E-3</v>
      </c>
      <c r="AD43" s="183">
        <v>1.6243789774746027E-3</v>
      </c>
      <c r="AE43" s="184"/>
      <c r="AF43" s="183">
        <v>238.51476110000002</v>
      </c>
      <c r="AG43" s="183">
        <v>99.809404000000029</v>
      </c>
      <c r="AH43" s="183">
        <v>905.50818174999984</v>
      </c>
      <c r="AI43" s="183">
        <v>14852.503807400009</v>
      </c>
      <c r="AJ43" s="186" t="s">
        <v>391</v>
      </c>
      <c r="AK43" s="185" t="s">
        <v>391</v>
      </c>
      <c r="AL43" s="160" t="s">
        <v>49</v>
      </c>
    </row>
    <row r="44" spans="1:256" s="2" customFormat="1" ht="24.75" customHeight="1" thickBot="1" x14ac:dyDescent="0.3">
      <c r="A44" s="120" t="s">
        <v>70</v>
      </c>
      <c r="B44" s="120" t="s">
        <v>111</v>
      </c>
      <c r="C44" s="121" t="s">
        <v>112</v>
      </c>
      <c r="D44" s="181"/>
      <c r="E44" s="182">
        <v>13.617023985456763</v>
      </c>
      <c r="F44" s="183">
        <v>2.4407861100497028</v>
      </c>
      <c r="G44" s="183">
        <v>3.3068274685496024E-3</v>
      </c>
      <c r="H44" s="183">
        <v>7.4429343467834743E-3</v>
      </c>
      <c r="I44" s="183">
        <v>1.153743863485535</v>
      </c>
      <c r="J44" s="183">
        <v>1.226533429239931</v>
      </c>
      <c r="K44" s="183">
        <v>1.226533429239931</v>
      </c>
      <c r="L44" s="183">
        <v>0.68488907193747495</v>
      </c>
      <c r="M44" s="183">
        <v>21.215302919736867</v>
      </c>
      <c r="N44" s="183">
        <v>2.2500000000000003E-3</v>
      </c>
      <c r="O44" s="183">
        <v>2.8325398976381541E-3</v>
      </c>
      <c r="P44" s="183">
        <v>1.7412185583312893E-3</v>
      </c>
      <c r="Q44" s="183">
        <v>3.3668274685496025E-5</v>
      </c>
      <c r="R44" s="183">
        <v>9.8604824056488082E-3</v>
      </c>
      <c r="S44" s="183">
        <v>1.6956074233325159E-2</v>
      </c>
      <c r="T44" s="183">
        <v>3.2244081723236508E-3</v>
      </c>
      <c r="U44" s="183">
        <v>9.1868274685496024E-5</v>
      </c>
      <c r="V44" s="183">
        <v>0.55987061403392091</v>
      </c>
      <c r="W44" s="183" t="s">
        <v>390</v>
      </c>
      <c r="X44" s="183">
        <v>9.7048775815923201E-3</v>
      </c>
      <c r="Y44" s="183">
        <v>3.7384675367908328E-4</v>
      </c>
      <c r="Z44" s="183">
        <v>9.7525528940182926E-5</v>
      </c>
      <c r="AA44" s="183">
        <v>1.5680482405648808E-4</v>
      </c>
      <c r="AB44" s="183">
        <v>1.0333054688268074E-2</v>
      </c>
      <c r="AC44" s="183" t="s">
        <v>390</v>
      </c>
      <c r="AD44" s="183" t="s">
        <v>390</v>
      </c>
      <c r="AE44" s="184"/>
      <c r="AF44" s="183">
        <v>14122.998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t="s">
        <v>422</v>
      </c>
      <c r="E47" s="182">
        <v>8.6657399999999982E-2</v>
      </c>
      <c r="F47" s="183">
        <v>5.0591999999999998E-3</v>
      </c>
      <c r="G47" s="183">
        <v>1.6260000000000001E-3</v>
      </c>
      <c r="H47" s="183">
        <v>7.4399999999999992E-5</v>
      </c>
      <c r="I47" s="183">
        <v>9.2069999999999999E-4</v>
      </c>
      <c r="J47" s="183">
        <v>9.2069999999999999E-4</v>
      </c>
      <c r="K47" s="183">
        <v>9.2069999999999999E-4</v>
      </c>
      <c r="L47" s="183">
        <v>6.8819999999999992E-4</v>
      </c>
      <c r="M47" s="183">
        <v>5.6609099999999989E-2</v>
      </c>
      <c r="N47" s="183">
        <v>3.0000000000000001E-6</v>
      </c>
      <c r="O47" s="183">
        <v>9.2999999999999984E-5</v>
      </c>
      <c r="P47" s="183">
        <v>4.9289999999999991E-5</v>
      </c>
      <c r="Q47" s="183">
        <v>9.2999999999999999E-7</v>
      </c>
      <c r="R47" s="183">
        <v>4.6499999999999992E-4</v>
      </c>
      <c r="S47" s="183">
        <v>1.5809999999999998E-2</v>
      </c>
      <c r="T47" s="183">
        <v>6.5099999999999989E-4</v>
      </c>
      <c r="U47" s="183">
        <v>9.2999999999999984E-5</v>
      </c>
      <c r="V47" s="183">
        <v>9.2999999999999975E-3</v>
      </c>
      <c r="W47" s="183" t="s">
        <v>390</v>
      </c>
      <c r="X47" s="183">
        <v>2.7899999999999995E-4</v>
      </c>
      <c r="Y47" s="183">
        <v>4.6499999999999997E-4</v>
      </c>
      <c r="Z47" s="183">
        <v>3.199199999999999E-4</v>
      </c>
      <c r="AA47" s="183">
        <v>1.9715999999999999E-4</v>
      </c>
      <c r="AB47" s="183">
        <v>1.2610799999999999E-3</v>
      </c>
      <c r="AC47" s="183" t="s">
        <v>390</v>
      </c>
      <c r="AD47" s="183" t="s">
        <v>390</v>
      </c>
      <c r="AE47" s="184"/>
      <c r="AF47" s="183">
        <v>400.21799999999996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7.9551600000000002</v>
      </c>
      <c r="G48" s="188" t="s">
        <v>391</v>
      </c>
      <c r="H48" s="188" t="s">
        <v>391</v>
      </c>
      <c r="I48" s="183">
        <v>0.26582010000000006</v>
      </c>
      <c r="J48" s="183">
        <v>1.8564840000000002</v>
      </c>
      <c r="K48" s="183">
        <v>4.0494665000000003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46.86</v>
      </c>
      <c r="AL48" s="160" t="s">
        <v>122</v>
      </c>
    </row>
    <row r="49" spans="1:38" s="2" customFormat="1" ht="24.75" customHeight="1" thickBot="1" x14ac:dyDescent="0.3">
      <c r="A49" s="120" t="s">
        <v>119</v>
      </c>
      <c r="B49" s="120" t="s">
        <v>123</v>
      </c>
      <c r="C49" s="121" t="s">
        <v>124</v>
      </c>
      <c r="D49" s="181"/>
      <c r="E49" s="182">
        <v>2.1994E-2</v>
      </c>
      <c r="F49" s="182">
        <v>0.12229000000000001</v>
      </c>
      <c r="G49" s="182">
        <v>2.0905999999999998E-2</v>
      </c>
      <c r="H49" s="182">
        <v>6.1329999999999987E-3</v>
      </c>
      <c r="I49" s="182">
        <v>6.054785E-2</v>
      </c>
      <c r="J49" s="182">
        <v>8.8620850000000015E-2</v>
      </c>
      <c r="K49" s="182">
        <v>0.11841400000000003</v>
      </c>
      <c r="L49" s="182">
        <v>2.9668446500000001E-2</v>
      </c>
      <c r="M49" s="182">
        <v>4.4214999999999997E-2</v>
      </c>
      <c r="N49" s="182" t="s">
        <v>390</v>
      </c>
      <c r="O49" s="182" t="s">
        <v>390</v>
      </c>
      <c r="P49" s="182" t="s">
        <v>390</v>
      </c>
      <c r="Q49" s="182" t="s">
        <v>390</v>
      </c>
      <c r="R49" s="182" t="s">
        <v>390</v>
      </c>
      <c r="S49" s="182" t="s">
        <v>390</v>
      </c>
      <c r="T49" s="182" t="s">
        <v>390</v>
      </c>
      <c r="U49" s="182" t="s">
        <v>390</v>
      </c>
      <c r="V49" s="182" t="s">
        <v>390</v>
      </c>
      <c r="W49" s="182" t="s">
        <v>390</v>
      </c>
      <c r="X49" s="182">
        <v>1.6209793959123558E-2</v>
      </c>
      <c r="Y49" s="182">
        <v>2.530420903385493E-2</v>
      </c>
      <c r="Z49" s="182">
        <v>1.2673712773216435E-2</v>
      </c>
      <c r="AA49" s="182">
        <v>8.3089529153072654E-3</v>
      </c>
      <c r="AB49" s="183">
        <v>6.2496668681502193E-2</v>
      </c>
      <c r="AC49" s="182" t="s">
        <v>390</v>
      </c>
      <c r="AD49" s="182" t="s">
        <v>390</v>
      </c>
      <c r="AE49" s="184"/>
      <c r="AF49" s="186" t="s">
        <v>391</v>
      </c>
      <c r="AG49" s="186" t="s">
        <v>391</v>
      </c>
      <c r="AH49" s="186" t="s">
        <v>391</v>
      </c>
      <c r="AI49" s="186" t="s">
        <v>391</v>
      </c>
      <c r="AJ49" s="186" t="s">
        <v>391</v>
      </c>
      <c r="AK49" s="186">
        <v>3.278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1.9292E-2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0.15020500000000001</v>
      </c>
      <c r="AL51" s="160" t="s">
        <v>130</v>
      </c>
    </row>
    <row r="52" spans="1:38" s="2" customFormat="1" ht="24.75" customHeight="1" thickBot="1" x14ac:dyDescent="0.3">
      <c r="A52" s="120" t="s">
        <v>119</v>
      </c>
      <c r="B52" s="123" t="s">
        <v>131</v>
      </c>
      <c r="C52" s="125" t="s">
        <v>399</v>
      </c>
      <c r="D52" s="192"/>
      <c r="E52" s="183">
        <v>0.20603799999999997</v>
      </c>
      <c r="F52" s="183">
        <v>0.371693</v>
      </c>
      <c r="G52" s="183">
        <v>2.1852049999999998</v>
      </c>
      <c r="H52" s="183">
        <v>9.9260000000000008E-3</v>
      </c>
      <c r="I52" s="183">
        <v>2.2908600000000001E-2</v>
      </c>
      <c r="J52" s="183">
        <v>3.5404200000000004E-2</v>
      </c>
      <c r="K52" s="183">
        <v>4.1652000000000002E-2</v>
      </c>
      <c r="L52" s="183" t="s">
        <v>391</v>
      </c>
      <c r="M52" s="183">
        <v>0.16530599999999998</v>
      </c>
      <c r="N52" s="183">
        <v>2.2488000000000001E-2</v>
      </c>
      <c r="O52" s="183">
        <v>3.7480000000000005E-3</v>
      </c>
      <c r="P52" s="183">
        <v>4.4976E-3</v>
      </c>
      <c r="Q52" s="183">
        <v>7.4960000000000011E-4</v>
      </c>
      <c r="R52" s="183">
        <v>7.4960000000000011E-4</v>
      </c>
      <c r="S52" s="183">
        <v>8.9952000000000001E-3</v>
      </c>
      <c r="T52" s="183">
        <v>3.9728800000000002E-2</v>
      </c>
      <c r="U52" s="183">
        <v>7.4960000000000011E-4</v>
      </c>
      <c r="V52" s="183">
        <v>7.4960000000000009E-3</v>
      </c>
      <c r="W52" s="183">
        <v>8.9952000000000001E-3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7.4960000000000004</v>
      </c>
      <c r="AL52" s="160" t="s">
        <v>132</v>
      </c>
    </row>
    <row r="53" spans="1:38" s="2" customFormat="1" ht="24.75" customHeight="1" thickBot="1" x14ac:dyDescent="0.3">
      <c r="A53" s="120" t="s">
        <v>119</v>
      </c>
      <c r="B53" s="123" t="s">
        <v>133</v>
      </c>
      <c r="C53" s="125" t="s">
        <v>134</v>
      </c>
      <c r="D53" s="192"/>
      <c r="E53" s="188" t="s">
        <v>391</v>
      </c>
      <c r="F53" s="183">
        <v>0.1827616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5.907</v>
      </c>
      <c r="AL53" s="160" t="s">
        <v>135</v>
      </c>
    </row>
    <row r="54" spans="1:38" s="2" customFormat="1" ht="23.4" thickBot="1" x14ac:dyDescent="0.3">
      <c r="A54" s="120" t="s">
        <v>119</v>
      </c>
      <c r="B54" s="123" t="s">
        <v>136</v>
      </c>
      <c r="C54" s="125" t="s">
        <v>137</v>
      </c>
      <c r="D54" s="192"/>
      <c r="E54" s="182" t="s">
        <v>391</v>
      </c>
      <c r="F54" s="183">
        <v>0.99530855991027378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8818.9499999999989</v>
      </c>
      <c r="AL54" s="160" t="s">
        <v>425</v>
      </c>
    </row>
    <row r="55" spans="1:38" s="2" customFormat="1" ht="24.75" customHeight="1" thickBot="1" x14ac:dyDescent="0.3">
      <c r="A55" s="120" t="s">
        <v>119</v>
      </c>
      <c r="B55" s="123" t="s">
        <v>138</v>
      </c>
      <c r="C55" s="125" t="s">
        <v>139</v>
      </c>
      <c r="D55" s="192"/>
      <c r="E55" s="182">
        <v>0.15015700000000001</v>
      </c>
      <c r="F55" s="183">
        <v>7.8936619906912458E-4</v>
      </c>
      <c r="G55" s="183">
        <v>1.74108</v>
      </c>
      <c r="H55" s="183" t="s">
        <v>390</v>
      </c>
      <c r="I55" s="183">
        <v>2.2946756164487337E-4</v>
      </c>
      <c r="J55" s="183">
        <v>3.9337296281978285E-4</v>
      </c>
      <c r="K55" s="183">
        <v>6.5562160469963835E-4</v>
      </c>
      <c r="L55" s="183">
        <v>5.5072214794769594E-5</v>
      </c>
      <c r="M55" s="183">
        <v>8.8804056417467019E-3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22.547376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1.626915E-2</v>
      </c>
      <c r="J57" s="182">
        <v>2.4488160000000002E-2</v>
      </c>
      <c r="K57" s="182">
        <v>3.0746000000000002E-2</v>
      </c>
      <c r="L57" s="182">
        <v>4.8807449999999997E-4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2792.1010000000001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1.3560450000000005E-2</v>
      </c>
      <c r="J58" s="182">
        <v>2.0080219999999999E-2</v>
      </c>
      <c r="K58" s="182">
        <v>2.476600000000001E-2</v>
      </c>
      <c r="L58" s="182">
        <v>6.2378070000000023E-5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816.17184567472248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9.3987999999999993E-4</v>
      </c>
      <c r="J59" s="182">
        <v>1.40778E-3</v>
      </c>
      <c r="K59" s="182">
        <v>1.7559999999999995E-3</v>
      </c>
      <c r="L59" s="182">
        <v>5.8272559999999995E-7</v>
      </c>
      <c r="M59" s="182" t="s">
        <v>390</v>
      </c>
      <c r="N59" s="182">
        <v>0.902314432349</v>
      </c>
      <c r="O59" s="182">
        <v>3.4764109895000006E-2</v>
      </c>
      <c r="P59" s="182">
        <v>4.5515099999999999E-3</v>
      </c>
      <c r="Q59" s="182">
        <v>0.12053610297000002</v>
      </c>
      <c r="R59" s="182">
        <v>0.24471546920600007</v>
      </c>
      <c r="S59" s="182">
        <v>0.34517548501400003</v>
      </c>
      <c r="T59" s="182">
        <v>0.27036750866300002</v>
      </c>
      <c r="U59" s="182">
        <v>0.73732309877500002</v>
      </c>
      <c r="V59" s="182">
        <v>0.56095375000000003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1119.2760000000001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0.59616859399999977</v>
      </c>
      <c r="J60" s="183">
        <v>1.111296455</v>
      </c>
      <c r="K60" s="183">
        <v>1.6128300000000004</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72665.104000000007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3.8155380869999991E-2</v>
      </c>
      <c r="J61" s="183">
        <v>0.38180236595999995</v>
      </c>
      <c r="K61" s="183">
        <v>0.76363316782000012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4081239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1.9767000000000007E-2</v>
      </c>
      <c r="G63" s="182">
        <v>7.1414000000000005E-2</v>
      </c>
      <c r="H63" s="182">
        <v>4.0320000000000043E-3</v>
      </c>
      <c r="I63" s="182">
        <v>9.4809852000000111E-2</v>
      </c>
      <c r="J63" s="182">
        <v>0.185245619</v>
      </c>
      <c r="K63" s="182">
        <v>0.35062199999999932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0.21052699999999999</v>
      </c>
      <c r="F64" s="182" t="s">
        <v>390</v>
      </c>
      <c r="G64" s="182" t="s">
        <v>390</v>
      </c>
      <c r="H64" s="182">
        <v>2.1052699999999998E-3</v>
      </c>
      <c r="I64" s="182" t="s">
        <v>391</v>
      </c>
      <c r="J64" s="182" t="s">
        <v>391</v>
      </c>
      <c r="K64" s="182" t="s">
        <v>391</v>
      </c>
      <c r="L64" s="182" t="s">
        <v>391</v>
      </c>
      <c r="M64" s="182">
        <v>2.1052700000000001E-2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210.52699999999999</v>
      </c>
      <c r="AL64" s="160" t="s">
        <v>160</v>
      </c>
    </row>
    <row r="65" spans="1:38" s="2" customFormat="1" ht="24.75" customHeight="1" thickBot="1" x14ac:dyDescent="0.3">
      <c r="A65" s="120" t="s">
        <v>53</v>
      </c>
      <c r="B65" s="123" t="s">
        <v>161</v>
      </c>
      <c r="C65" s="121" t="s">
        <v>162</v>
      </c>
      <c r="D65" s="181"/>
      <c r="E65" s="182">
        <v>0.235098</v>
      </c>
      <c r="F65" s="182" t="s">
        <v>391</v>
      </c>
      <c r="G65" s="182" t="s">
        <v>391</v>
      </c>
      <c r="H65" s="182">
        <v>5.6590000000000008E-3</v>
      </c>
      <c r="I65" s="182">
        <v>4.9799999999999998E-5</v>
      </c>
      <c r="J65" s="182" t="s">
        <v>391</v>
      </c>
      <c r="K65" s="182" t="s">
        <v>391</v>
      </c>
      <c r="L65" s="182">
        <v>8.963999999999999E-7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541.02300000000002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4.7729000000000001E-2</v>
      </c>
      <c r="F68" s="182">
        <v>1.4060000000000001E-3</v>
      </c>
      <c r="G68" s="182">
        <v>0.24024899999999999</v>
      </c>
      <c r="H68" s="182" t="s">
        <v>391</v>
      </c>
      <c r="I68" s="182">
        <v>4.0877999999999999E-3</v>
      </c>
      <c r="J68" s="182">
        <v>5.8966999999999995E-3</v>
      </c>
      <c r="K68" s="182">
        <v>6.8129999999999996E-3</v>
      </c>
      <c r="L68" s="182">
        <v>7.3580399999999998E-5</v>
      </c>
      <c r="M68" s="182">
        <v>1.9819999999999998E-3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51.890999999999998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0.72832899999999967</v>
      </c>
      <c r="F70" s="182">
        <v>1.4438244009999985</v>
      </c>
      <c r="G70" s="182">
        <v>1.0176363999999998</v>
      </c>
      <c r="H70" s="182">
        <v>8.6209000000000008E-2</v>
      </c>
      <c r="I70" s="182">
        <v>5.9022772999999973E-2</v>
      </c>
      <c r="J70" s="182">
        <v>9.0322576999999987E-2</v>
      </c>
      <c r="K70" s="182">
        <v>0.12007500000000002</v>
      </c>
      <c r="L70" s="182">
        <v>1.0624099139999994E-3</v>
      </c>
      <c r="M70" s="182">
        <v>0.16076000000000004</v>
      </c>
      <c r="N70" s="182" t="s">
        <v>390</v>
      </c>
      <c r="O70" s="182" t="s">
        <v>390</v>
      </c>
      <c r="P70" s="182">
        <v>6.2159999999999993E-2</v>
      </c>
      <c r="Q70" s="182">
        <v>1E-3</v>
      </c>
      <c r="R70" s="182" t="s">
        <v>390</v>
      </c>
      <c r="S70" s="182" t="s">
        <v>390</v>
      </c>
      <c r="T70" s="182" t="s">
        <v>390</v>
      </c>
      <c r="U70" s="182" t="s">
        <v>390</v>
      </c>
      <c r="V70" s="182" t="s">
        <v>390</v>
      </c>
      <c r="W70" s="182">
        <v>8.0000000000000019E-3</v>
      </c>
      <c r="X70" s="182" t="s">
        <v>390</v>
      </c>
      <c r="Y70" s="182" t="s">
        <v>390</v>
      </c>
      <c r="Z70" s="182" t="s">
        <v>390</v>
      </c>
      <c r="AA70" s="182" t="s">
        <v>390</v>
      </c>
      <c r="AB70" s="183">
        <v>3.4000000000000002E-2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0.94936800000000032</v>
      </c>
      <c r="F72" s="182">
        <v>1.1319999999999999</v>
      </c>
      <c r="G72" s="182">
        <v>0.35232800000000003</v>
      </c>
      <c r="H72" s="182" t="s">
        <v>390</v>
      </c>
      <c r="I72" s="182">
        <v>0.54684367999999994</v>
      </c>
      <c r="J72" s="182">
        <v>0.78462120999999985</v>
      </c>
      <c r="K72" s="182">
        <v>0.940554</v>
      </c>
      <c r="L72" s="182">
        <v>1.968637248E-3</v>
      </c>
      <c r="M72" s="182">
        <v>32.159516459999999</v>
      </c>
      <c r="N72" s="182">
        <v>3.7015067542023994</v>
      </c>
      <c r="O72" s="182">
        <v>0.11919496022982819</v>
      </c>
      <c r="P72" s="182">
        <v>0.19045581060087866</v>
      </c>
      <c r="Q72" s="182">
        <v>3.4449286832884542E-2</v>
      </c>
      <c r="R72" s="182">
        <v>0.5437143081000001</v>
      </c>
      <c r="S72" s="182">
        <v>0.17718481699999999</v>
      </c>
      <c r="T72" s="182">
        <v>0.39963730649999996</v>
      </c>
      <c r="U72" s="182">
        <v>1.6991768000000001E-2</v>
      </c>
      <c r="V72" s="182">
        <v>9.6707551160000023</v>
      </c>
      <c r="W72" s="182">
        <v>3.5322426400462104</v>
      </c>
      <c r="X72" s="182">
        <v>1.8463929125308919E-3</v>
      </c>
      <c r="Y72" s="182">
        <v>1.8523396764938523E-2</v>
      </c>
      <c r="Z72" s="182">
        <v>6.2697879314633524E-3</v>
      </c>
      <c r="AA72" s="182">
        <v>8.3914652901709503E-4</v>
      </c>
      <c r="AB72" s="183">
        <v>2.7478724137949866E-2</v>
      </c>
      <c r="AC72" s="182" t="s">
        <v>439</v>
      </c>
      <c r="AD72" s="182">
        <v>0.15690337518696151</v>
      </c>
      <c r="AE72" s="184"/>
      <c r="AF72" s="191" t="s">
        <v>391</v>
      </c>
      <c r="AG72" s="191" t="s">
        <v>391</v>
      </c>
      <c r="AH72" s="191" t="s">
        <v>391</v>
      </c>
      <c r="AI72" s="191" t="s">
        <v>391</v>
      </c>
      <c r="AJ72" s="191" t="s">
        <v>391</v>
      </c>
      <c r="AK72" s="183">
        <v>5432.4110000000001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4.1999999999999996E-6</v>
      </c>
      <c r="J73" s="182">
        <v>5.9500000000000006E-6</v>
      </c>
      <c r="K73" s="182">
        <v>6.9999999999999999E-6</v>
      </c>
      <c r="L73" s="182">
        <v>4.2E-7</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5.9580000000000002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1.3650450000000001E-2</v>
      </c>
      <c r="J74" s="182">
        <v>1.6858149999999995E-2</v>
      </c>
      <c r="K74" s="182">
        <v>1.9055000000000009E-2</v>
      </c>
      <c r="L74" s="182">
        <v>3.1396035000000002E-4</v>
      </c>
      <c r="M74" s="182" t="s">
        <v>390</v>
      </c>
      <c r="N74" s="182">
        <v>0.17380487477488302</v>
      </c>
      <c r="O74" s="182">
        <v>3.3327539390795635E-2</v>
      </c>
      <c r="P74" s="182">
        <v>4.5570576890795633E-2</v>
      </c>
      <c r="Q74" s="182">
        <v>4.2926623174883001E-2</v>
      </c>
      <c r="R74" s="182" t="s">
        <v>390</v>
      </c>
      <c r="S74" s="182">
        <v>9.9000000000000008E-3</v>
      </c>
      <c r="T74" s="182" t="s">
        <v>390</v>
      </c>
      <c r="U74" s="182" t="s">
        <v>390</v>
      </c>
      <c r="V74" s="182">
        <v>0.28869248000000008</v>
      </c>
      <c r="W74" s="182">
        <v>0.16684409905397815</v>
      </c>
      <c r="X74" s="182" t="s">
        <v>390</v>
      </c>
      <c r="Y74" s="182" t="s">
        <v>390</v>
      </c>
      <c r="Z74" s="182" t="s">
        <v>390</v>
      </c>
      <c r="AA74" s="182" t="s">
        <v>390</v>
      </c>
      <c r="AB74" s="182">
        <v>5.9982815682999992E-2</v>
      </c>
      <c r="AC74" s="182" t="s">
        <v>391</v>
      </c>
      <c r="AD74" s="182">
        <v>2.0595703619344765E-3</v>
      </c>
      <c r="AE74" s="184"/>
      <c r="AF74" s="191" t="s">
        <v>391</v>
      </c>
      <c r="AG74" s="191" t="s">
        <v>391</v>
      </c>
      <c r="AH74" s="191" t="s">
        <v>391</v>
      </c>
      <c r="AI74" s="191" t="s">
        <v>391</v>
      </c>
      <c r="AJ74" s="191" t="s">
        <v>391</v>
      </c>
      <c r="AK74" s="186">
        <v>115.702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2.4634E-4</v>
      </c>
      <c r="J75" s="194">
        <v>3.4728999999999999E-4</v>
      </c>
      <c r="K75" s="194">
        <v>4.0800000000000005E-4</v>
      </c>
      <c r="L75" s="194" t="s">
        <v>390</v>
      </c>
      <c r="M75" s="194" t="s">
        <v>390</v>
      </c>
      <c r="N75" s="194">
        <v>1.418E-3</v>
      </c>
      <c r="O75" s="194">
        <v>1.4941408134310711E-3</v>
      </c>
      <c r="P75" s="194">
        <v>1.3725851265074484E-2</v>
      </c>
      <c r="Q75" s="194">
        <v>9.0748776306455426E-4</v>
      </c>
      <c r="R75" s="194" t="s">
        <v>390</v>
      </c>
      <c r="S75" s="194" t="s">
        <v>390</v>
      </c>
      <c r="T75" s="194" t="s">
        <v>390</v>
      </c>
      <c r="U75" s="194" t="s">
        <v>390</v>
      </c>
      <c r="V75" s="194">
        <v>4.333E-3</v>
      </c>
      <c r="W75" s="194">
        <v>7.5339672499408845E-4</v>
      </c>
      <c r="X75" s="194" t="s">
        <v>390</v>
      </c>
      <c r="Y75" s="194" t="s">
        <v>390</v>
      </c>
      <c r="Z75" s="194" t="s">
        <v>390</v>
      </c>
      <c r="AA75" s="194" t="s">
        <v>390</v>
      </c>
      <c r="AB75" s="183">
        <v>8.4094845117048922E-8</v>
      </c>
      <c r="AC75" s="194" t="s">
        <v>390</v>
      </c>
      <c r="AD75" s="194">
        <v>1.8142977063135491E-5</v>
      </c>
      <c r="AE75" s="184"/>
      <c r="AF75" s="191" t="s">
        <v>391</v>
      </c>
      <c r="AG75" s="191" t="s">
        <v>391</v>
      </c>
      <c r="AH75" s="191" t="s">
        <v>391</v>
      </c>
      <c r="AI75" s="191" t="s">
        <v>391</v>
      </c>
      <c r="AJ75" s="191" t="s">
        <v>391</v>
      </c>
      <c r="AK75" s="190">
        <v>9.5549999999999997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2.2693100000000009E-3</v>
      </c>
      <c r="J76" s="183">
        <v>3.1432599999999997E-3</v>
      </c>
      <c r="K76" s="183">
        <v>3.6729999999999992E-3</v>
      </c>
      <c r="L76" s="183" t="s">
        <v>390</v>
      </c>
      <c r="M76" s="182" t="s">
        <v>390</v>
      </c>
      <c r="N76" s="183">
        <v>1.5167380780000002</v>
      </c>
      <c r="O76" s="183">
        <v>5.2609999999999997E-2</v>
      </c>
      <c r="P76" s="183">
        <v>2.351E-2</v>
      </c>
      <c r="Q76" s="183">
        <v>1.0790000000000001E-2</v>
      </c>
      <c r="R76" s="183">
        <v>0.19790684880000001</v>
      </c>
      <c r="S76" s="183">
        <v>4.3182392000000007E-3</v>
      </c>
      <c r="T76" s="183">
        <v>0.13111834800000002</v>
      </c>
      <c r="U76" s="183">
        <v>2.1096920000000003E-3</v>
      </c>
      <c r="V76" s="183">
        <v>0.35291672800000001</v>
      </c>
      <c r="W76" s="183">
        <v>3.1E-2</v>
      </c>
      <c r="X76" s="183" t="s">
        <v>390</v>
      </c>
      <c r="Y76" s="183" t="s">
        <v>390</v>
      </c>
      <c r="Z76" s="183" t="s">
        <v>390</v>
      </c>
      <c r="AA76" s="183" t="s">
        <v>390</v>
      </c>
      <c r="AB76" s="183">
        <v>1.9599999999999999E-4</v>
      </c>
      <c r="AC76" s="183" t="s">
        <v>390</v>
      </c>
      <c r="AD76" s="183">
        <v>3.3149999999999993E-5</v>
      </c>
      <c r="AE76" s="184"/>
      <c r="AF76" s="191" t="s">
        <v>391</v>
      </c>
      <c r="AG76" s="191" t="s">
        <v>391</v>
      </c>
      <c r="AH76" s="191" t="s">
        <v>391</v>
      </c>
      <c r="AI76" s="191" t="s">
        <v>391</v>
      </c>
      <c r="AJ76" s="191" t="s">
        <v>391</v>
      </c>
      <c r="AK76" s="183">
        <v>44.817</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440</v>
      </c>
      <c r="J77" s="194" t="s">
        <v>439</v>
      </c>
      <c r="K77" s="194" t="s">
        <v>439</v>
      </c>
      <c r="L77" s="194" t="s">
        <v>390</v>
      </c>
      <c r="M77" s="194" t="s">
        <v>390</v>
      </c>
      <c r="N77" s="194">
        <v>0.27074999999999999</v>
      </c>
      <c r="O77" s="194">
        <v>6.5549999999999997E-2</v>
      </c>
      <c r="P77" s="194">
        <v>4.2749999999999998E-4</v>
      </c>
      <c r="Q77" s="194">
        <v>8.5499999999999986E-3</v>
      </c>
      <c r="R77" s="194" t="s">
        <v>390</v>
      </c>
      <c r="S77" s="194" t="s">
        <v>390</v>
      </c>
      <c r="T77" s="194" t="s">
        <v>390</v>
      </c>
      <c r="U77" s="194" t="s">
        <v>390</v>
      </c>
      <c r="V77" s="194">
        <v>3.6294171183710817E-2</v>
      </c>
      <c r="W77" s="194">
        <v>1.4249999999999998E-3</v>
      </c>
      <c r="X77" s="194" t="s">
        <v>390</v>
      </c>
      <c r="Y77" s="194" t="s">
        <v>390</v>
      </c>
      <c r="Z77" s="194" t="s">
        <v>390</v>
      </c>
      <c r="AA77" s="194" t="s">
        <v>390</v>
      </c>
      <c r="AB77" s="183" t="s">
        <v>390</v>
      </c>
      <c r="AC77" s="194" t="s">
        <v>390</v>
      </c>
      <c r="AD77" s="194">
        <v>1.0259999999999998E-6</v>
      </c>
      <c r="AE77" s="184"/>
      <c r="AF77" s="191" t="s">
        <v>391</v>
      </c>
      <c r="AG77" s="191" t="s">
        <v>391</v>
      </c>
      <c r="AH77" s="191" t="s">
        <v>391</v>
      </c>
      <c r="AI77" s="191" t="s">
        <v>391</v>
      </c>
      <c r="AJ77" s="191" t="s">
        <v>391</v>
      </c>
      <c r="AK77" s="186">
        <v>0.28499999999999998</v>
      </c>
      <c r="AL77" s="160" t="s">
        <v>196</v>
      </c>
    </row>
    <row r="78" spans="1:38" s="2" customFormat="1" ht="24.75" customHeight="1" thickBot="1" x14ac:dyDescent="0.3">
      <c r="A78" s="120" t="s">
        <v>53</v>
      </c>
      <c r="B78" s="120" t="s">
        <v>197</v>
      </c>
      <c r="C78" s="121" t="s">
        <v>198</v>
      </c>
      <c r="D78" s="181"/>
      <c r="E78" s="182" t="s">
        <v>390</v>
      </c>
      <c r="F78" s="182" t="s">
        <v>390</v>
      </c>
      <c r="G78" s="182">
        <v>2.9340898617511522E-6</v>
      </c>
      <c r="H78" s="182" t="s">
        <v>390</v>
      </c>
      <c r="I78" s="182">
        <v>4.0689000000000003E-4</v>
      </c>
      <c r="J78" s="182">
        <v>5.3498500000000008E-4</v>
      </c>
      <c r="K78" s="182">
        <v>6.8500000000000006E-4</v>
      </c>
      <c r="L78" s="182">
        <v>4.0689000000000001E-7</v>
      </c>
      <c r="M78" s="182" t="s">
        <v>390</v>
      </c>
      <c r="N78" s="182">
        <v>3.2564602673421672E-3</v>
      </c>
      <c r="O78" s="182">
        <v>2.6648056254871397E-4</v>
      </c>
      <c r="P78" s="182">
        <v>4.2446499999999996E-4</v>
      </c>
      <c r="Q78" s="182">
        <v>4.8651599999999999E-4</v>
      </c>
      <c r="R78" s="182" t="s">
        <v>390</v>
      </c>
      <c r="S78" s="182">
        <v>1.6636736588074826E-3</v>
      </c>
      <c r="T78" s="182">
        <v>2.3991499999999996E-3</v>
      </c>
      <c r="U78" s="182" t="s">
        <v>390</v>
      </c>
      <c r="V78" s="182">
        <v>2.6648056254871397E-4</v>
      </c>
      <c r="W78" s="182">
        <v>0.92274999999999996</v>
      </c>
      <c r="X78" s="182" t="s">
        <v>390</v>
      </c>
      <c r="Y78" s="182" t="s">
        <v>390</v>
      </c>
      <c r="Z78" s="182" t="s">
        <v>390</v>
      </c>
      <c r="AA78" s="182" t="s">
        <v>390</v>
      </c>
      <c r="AB78" s="183">
        <v>2.3735057490257213E-5</v>
      </c>
      <c r="AC78" s="182" t="s">
        <v>390</v>
      </c>
      <c r="AD78" s="182">
        <v>6.8283499999999991E-5</v>
      </c>
      <c r="AE78" s="184"/>
      <c r="AF78" s="186" t="s">
        <v>391</v>
      </c>
      <c r="AG78" s="186" t="s">
        <v>391</v>
      </c>
      <c r="AH78" s="186" t="s">
        <v>391</v>
      </c>
      <c r="AI78" s="186" t="s">
        <v>391</v>
      </c>
      <c r="AJ78" s="186" t="s">
        <v>391</v>
      </c>
      <c r="AK78" s="186">
        <v>18.454999999999998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0.25803199999999998</v>
      </c>
      <c r="F80" s="182">
        <v>0.33978700000000001</v>
      </c>
      <c r="G80" s="182">
        <v>0.13145200000000001</v>
      </c>
      <c r="H80" s="182">
        <v>3.28E-4</v>
      </c>
      <c r="I80" s="182">
        <v>3.2703660999999988E-2</v>
      </c>
      <c r="J80" s="182">
        <v>5.3785986000000036E-2</v>
      </c>
      <c r="K80" s="182">
        <v>7.4777999999999997E-2</v>
      </c>
      <c r="L80" s="182">
        <v>2.3546900000000002E-6</v>
      </c>
      <c r="M80" s="182">
        <v>0.151646</v>
      </c>
      <c r="N80" s="183">
        <v>9.4743000000000008E-2</v>
      </c>
      <c r="O80" s="183">
        <v>1.2836300000000002E-3</v>
      </c>
      <c r="P80" s="183" t="s">
        <v>390</v>
      </c>
      <c r="Q80" s="183">
        <v>9.7000000000000005E-4</v>
      </c>
      <c r="R80" s="183">
        <v>0.21905645300000001</v>
      </c>
      <c r="S80" s="183">
        <v>1.8797530521999999E-2</v>
      </c>
      <c r="T80" s="183">
        <v>3.9781375595000001E-2</v>
      </c>
      <c r="U80" s="183">
        <v>8.1000000000000006E-4</v>
      </c>
      <c r="V80" s="183">
        <v>1.1320486821174514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12.629739599999999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0.67990000000000006</v>
      </c>
      <c r="G83" s="183" t="s">
        <v>390</v>
      </c>
      <c r="H83" s="183" t="s">
        <v>391</v>
      </c>
      <c r="I83" s="183">
        <v>0.10742420000000001</v>
      </c>
      <c r="J83" s="183">
        <v>0.71797440000000012</v>
      </c>
      <c r="K83" s="183">
        <v>2.5156300000000003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2.1800000000000002</v>
      </c>
      <c r="AL83" s="160" t="s">
        <v>385</v>
      </c>
    </row>
    <row r="84" spans="1:38" s="2" customFormat="1" ht="24.75" customHeight="1" thickBot="1" x14ac:dyDescent="0.3">
      <c r="A84" s="120" t="s">
        <v>53</v>
      </c>
      <c r="B84" s="129" t="s">
        <v>213</v>
      </c>
      <c r="C84" s="130" t="s">
        <v>214</v>
      </c>
      <c r="D84" s="122"/>
      <c r="E84" s="183" t="s">
        <v>390</v>
      </c>
      <c r="F84" s="183">
        <v>2.6419999999999998E-3</v>
      </c>
      <c r="G84" s="183" t="s">
        <v>391</v>
      </c>
      <c r="H84" s="183" t="s">
        <v>391</v>
      </c>
      <c r="I84" s="183">
        <v>3.8990000000000004E-4</v>
      </c>
      <c r="J84" s="183">
        <v>6.6839999999999998E-4</v>
      </c>
      <c r="K84" s="183">
        <v>1.114E-3</v>
      </c>
      <c r="L84" s="183">
        <v>5.0686999999999996E-8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27.849810399999996</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7.4479999999999995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6.1802915999999972E-2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10.621239999999998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3.8178000000000001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7.4352599999999995</v>
      </c>
      <c r="G90" s="183" t="s">
        <v>391</v>
      </c>
      <c r="H90" s="183" t="s">
        <v>391</v>
      </c>
      <c r="I90" s="183">
        <v>4.5692727272727272E-4</v>
      </c>
      <c r="J90" s="183">
        <v>6.8539090909090911E-3</v>
      </c>
      <c r="K90" s="183">
        <v>8.3770000000000008E-3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3.8098361210000001E-2</v>
      </c>
      <c r="F91" s="183">
        <v>0.15226023945</v>
      </c>
      <c r="G91" s="183">
        <v>1.288164692E-2</v>
      </c>
      <c r="H91" s="183">
        <v>8.5280990437500009E-2</v>
      </c>
      <c r="I91" s="183">
        <v>0.77638744398999993</v>
      </c>
      <c r="J91" s="183">
        <v>0.98104354306999997</v>
      </c>
      <c r="K91" s="183">
        <v>1.0233141129300001</v>
      </c>
      <c r="L91" s="183" t="s">
        <v>390</v>
      </c>
      <c r="M91" s="183">
        <v>1.162782896275</v>
      </c>
      <c r="N91" s="183">
        <v>3.3441096639999999</v>
      </c>
      <c r="O91" s="183">
        <v>0.11728089583000001</v>
      </c>
      <c r="P91" s="183">
        <v>2.4313042200000001E-4</v>
      </c>
      <c r="Q91" s="183">
        <v>5.6730431800000002E-3</v>
      </c>
      <c r="R91" s="183">
        <v>6.6540957599999992E-2</v>
      </c>
      <c r="S91" s="183">
        <v>2.0048260597499996</v>
      </c>
      <c r="T91" s="183">
        <v>0.183447397875</v>
      </c>
      <c r="U91" s="183" t="s">
        <v>390</v>
      </c>
      <c r="V91" s="183">
        <v>1.164499977875</v>
      </c>
      <c r="W91" s="183">
        <v>2.054963625E-3</v>
      </c>
      <c r="X91" s="183">
        <v>2.2810096237500001E-3</v>
      </c>
      <c r="Y91" s="183">
        <v>9.2473363124999993E-4</v>
      </c>
      <c r="Z91" s="183">
        <v>9.2473363124999993E-4</v>
      </c>
      <c r="AA91" s="183">
        <v>9.2473363124999993E-4</v>
      </c>
      <c r="AB91" s="183">
        <v>5.0552105174999995E-3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1.6811E-2</v>
      </c>
      <c r="G92" s="194">
        <v>3.5639999999999999E-3</v>
      </c>
      <c r="H92" s="194" t="s">
        <v>390</v>
      </c>
      <c r="I92" s="194">
        <v>7.1210500000000003E-3</v>
      </c>
      <c r="J92" s="194">
        <v>1.1014299999999999E-2</v>
      </c>
      <c r="K92" s="194">
        <v>1.5573E-2</v>
      </c>
      <c r="L92" s="194">
        <v>1.851473E-4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717.20787899999993</v>
      </c>
      <c r="AL92" s="160" t="s">
        <v>231</v>
      </c>
    </row>
    <row r="93" spans="1:38" s="2" customFormat="1" ht="24.75" customHeight="1" thickBot="1" x14ac:dyDescent="0.3">
      <c r="A93" s="120" t="s">
        <v>53</v>
      </c>
      <c r="B93" s="123" t="s">
        <v>232</v>
      </c>
      <c r="C93" s="121" t="s">
        <v>405</v>
      </c>
      <c r="D93" s="189"/>
      <c r="E93" s="194" t="s">
        <v>391</v>
      </c>
      <c r="F93" s="182">
        <v>3.0924813795999997</v>
      </c>
      <c r="G93" s="194" t="s">
        <v>391</v>
      </c>
      <c r="H93" s="194" t="s">
        <v>391</v>
      </c>
      <c r="I93" s="182">
        <v>1.6308903344262299E-2</v>
      </c>
      <c r="J93" s="182">
        <v>4.3254048000000003E-2</v>
      </c>
      <c r="K93" s="182">
        <v>7.0908275409836075E-2</v>
      </c>
      <c r="L93" s="182" t="s">
        <v>390</v>
      </c>
      <c r="M93" s="194" t="s">
        <v>391</v>
      </c>
      <c r="N93" s="194" t="s">
        <v>391</v>
      </c>
      <c r="O93" s="194" t="s">
        <v>391</v>
      </c>
      <c r="P93" s="194" t="s">
        <v>391</v>
      </c>
      <c r="Q93" s="194" t="s">
        <v>391</v>
      </c>
      <c r="R93" s="194" t="s">
        <v>391</v>
      </c>
      <c r="S93" s="194" t="s">
        <v>391</v>
      </c>
      <c r="T93" s="194" t="s">
        <v>391</v>
      </c>
      <c r="U93" s="194" t="s">
        <v>391</v>
      </c>
      <c r="V93" s="194" t="s">
        <v>391</v>
      </c>
      <c r="W93" s="194">
        <v>0.7622894550248297</v>
      </c>
      <c r="X93" s="194" t="s">
        <v>391</v>
      </c>
      <c r="Y93" s="194" t="s">
        <v>391</v>
      </c>
      <c r="Z93" s="194" t="s">
        <v>391</v>
      </c>
      <c r="AA93" s="194" t="s">
        <v>391</v>
      </c>
      <c r="AB93" s="183">
        <v>2.1695930643014387E-4</v>
      </c>
      <c r="AC93" s="194">
        <v>0.15245789100496596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4.5697000000000002E-2</v>
      </c>
      <c r="G95" s="195" t="s">
        <v>390</v>
      </c>
      <c r="H95" s="195" t="s">
        <v>390</v>
      </c>
      <c r="I95" s="182">
        <v>6.6559753999999943E-2</v>
      </c>
      <c r="J95" s="182">
        <v>0.10790900399999984</v>
      </c>
      <c r="K95" s="182">
        <v>0.15757700000000011</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6.4783999999999967E-2</v>
      </c>
      <c r="F98" s="182">
        <v>0.28879399999999994</v>
      </c>
      <c r="G98" s="182">
        <v>1.4443000000000001E-2</v>
      </c>
      <c r="H98" s="182">
        <v>3.5441999999999994E-2</v>
      </c>
      <c r="I98" s="182">
        <v>8.4819972000000091E-2</v>
      </c>
      <c r="J98" s="182">
        <v>0.13140669699999982</v>
      </c>
      <c r="K98" s="182">
        <v>0.18841200000000022</v>
      </c>
      <c r="L98" s="182" t="s">
        <v>391</v>
      </c>
      <c r="M98" s="182">
        <v>4.7319999999999987E-2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0.21490355387380244</v>
      </c>
      <c r="F99" s="183">
        <v>8.6467234696319615</v>
      </c>
      <c r="G99" s="183" t="s">
        <v>391</v>
      </c>
      <c r="H99" s="183">
        <v>8.3636191369171016</v>
      </c>
      <c r="I99" s="183">
        <v>0.15277911999999999</v>
      </c>
      <c r="J99" s="183">
        <v>0.23475815999999999</v>
      </c>
      <c r="K99" s="183">
        <v>0.51423215999999994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372.63200000000001</v>
      </c>
      <c r="AL99" s="160" t="s">
        <v>245</v>
      </c>
    </row>
    <row r="100" spans="1:38" s="2" customFormat="1" ht="24.75" customHeight="1" thickBot="1" x14ac:dyDescent="0.3">
      <c r="A100" s="120" t="s">
        <v>243</v>
      </c>
      <c r="B100" s="120" t="s">
        <v>246</v>
      </c>
      <c r="C100" s="121" t="s">
        <v>408</v>
      </c>
      <c r="D100" s="196"/>
      <c r="E100" s="197">
        <v>0.29924477956776935</v>
      </c>
      <c r="F100" s="183">
        <v>10.213827940825549</v>
      </c>
      <c r="G100" s="183" t="s">
        <v>391</v>
      </c>
      <c r="H100" s="183">
        <v>8.8533139949450437</v>
      </c>
      <c r="I100" s="183">
        <v>0.18016703999999997</v>
      </c>
      <c r="J100" s="183">
        <v>0.27025055999999997</v>
      </c>
      <c r="K100" s="183">
        <v>0.59054751999999999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1000.928</v>
      </c>
      <c r="AL100" s="160" t="s">
        <v>245</v>
      </c>
    </row>
    <row r="101" spans="1:38" s="2" customFormat="1" ht="24.75" customHeight="1" thickBot="1" x14ac:dyDescent="0.3">
      <c r="A101" s="120" t="s">
        <v>243</v>
      </c>
      <c r="B101" s="120" t="s">
        <v>247</v>
      </c>
      <c r="C101" s="121" t="s">
        <v>248</v>
      </c>
      <c r="D101" s="196"/>
      <c r="E101" s="197">
        <v>9.2296490907657191E-3</v>
      </c>
      <c r="F101" s="183">
        <v>0.13081993790013249</v>
      </c>
      <c r="G101" s="183" t="s">
        <v>391</v>
      </c>
      <c r="H101" s="183">
        <v>0.25571520303580042</v>
      </c>
      <c r="I101" s="183">
        <v>4.5079400000000002E-3</v>
      </c>
      <c r="J101" s="183">
        <v>1.3523819999999999E-2</v>
      </c>
      <c r="K101" s="183">
        <v>3.155558E-2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225.39699999999999</v>
      </c>
      <c r="AL101" s="160" t="s">
        <v>245</v>
      </c>
    </row>
    <row r="102" spans="1:38" s="2" customFormat="1" ht="24.75" customHeight="1" thickBot="1" x14ac:dyDescent="0.3">
      <c r="A102" s="120" t="s">
        <v>243</v>
      </c>
      <c r="B102" s="120" t="s">
        <v>249</v>
      </c>
      <c r="C102" s="121" t="s">
        <v>409</v>
      </c>
      <c r="D102" s="196"/>
      <c r="E102" s="197">
        <v>6.586141238031587E-2</v>
      </c>
      <c r="F102" s="183">
        <v>0.90937195153405714</v>
      </c>
      <c r="G102" s="183" t="s">
        <v>391</v>
      </c>
      <c r="H102" s="183">
        <v>5.3055235992696206</v>
      </c>
      <c r="I102" s="183">
        <v>1.0301506000000002E-2</v>
      </c>
      <c r="J102" s="183">
        <v>0.23088209000000001</v>
      </c>
      <c r="K102" s="183">
        <v>1.6335065000000002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1617.0609999999999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3.3202206156921437E-4</v>
      </c>
      <c r="F104" s="183">
        <v>3.5581217475825007E-3</v>
      </c>
      <c r="G104" s="183" t="s">
        <v>391</v>
      </c>
      <c r="H104" s="183">
        <v>8.1920448715795714E-3</v>
      </c>
      <c r="I104" s="183">
        <v>4.8696000000000004E-4</v>
      </c>
      <c r="J104" s="183">
        <v>1.4608799999999999E-3</v>
      </c>
      <c r="K104" s="183">
        <v>3.4087200000000001E-3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24.347999999999999</v>
      </c>
      <c r="AL104" s="160" t="s">
        <v>245</v>
      </c>
    </row>
    <row r="105" spans="1:38" s="2" customFormat="1" ht="24.75" customHeight="1" thickBot="1" x14ac:dyDescent="0.3">
      <c r="A105" s="120" t="s">
        <v>243</v>
      </c>
      <c r="B105" s="120" t="s">
        <v>254</v>
      </c>
      <c r="C105" s="121" t="s">
        <v>255</v>
      </c>
      <c r="D105" s="196"/>
      <c r="E105" s="197">
        <v>2.783891758628572E-3</v>
      </c>
      <c r="F105" s="183">
        <v>6.7983611302679353E-2</v>
      </c>
      <c r="G105" s="183" t="s">
        <v>391</v>
      </c>
      <c r="H105" s="183">
        <v>8.0216554987928568E-2</v>
      </c>
      <c r="I105" s="183">
        <v>4.6094999999999999E-3</v>
      </c>
      <c r="J105" s="183">
        <v>7.2434999999999999E-3</v>
      </c>
      <c r="K105" s="183">
        <v>1.5803999999999999E-2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32.924999999999997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1.5082493501082013E-2</v>
      </c>
      <c r="F107" s="183">
        <v>0.28637319474113015</v>
      </c>
      <c r="G107" s="183" t="s">
        <v>391</v>
      </c>
      <c r="H107" s="183">
        <v>1.5552721785984271</v>
      </c>
      <c r="I107" s="183">
        <v>2.0976906E-2</v>
      </c>
      <c r="J107" s="183">
        <v>0.27969208000000001</v>
      </c>
      <c r="K107" s="183">
        <v>1.3285373800000002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6992.3019999999997</v>
      </c>
      <c r="AL107" s="160" t="s">
        <v>245</v>
      </c>
    </row>
    <row r="108" spans="1:38" s="2" customFormat="1" ht="24.75" customHeight="1" thickBot="1" x14ac:dyDescent="0.3">
      <c r="A108" s="132" t="s">
        <v>243</v>
      </c>
      <c r="B108" s="120" t="s">
        <v>259</v>
      </c>
      <c r="C108" s="133" t="s">
        <v>411</v>
      </c>
      <c r="D108" s="196"/>
      <c r="E108" s="197">
        <v>6.8738278764317221E-2</v>
      </c>
      <c r="F108" s="183">
        <v>1.7836513874940558</v>
      </c>
      <c r="G108" s="183" t="s">
        <v>391</v>
      </c>
      <c r="H108" s="183">
        <v>1.4716184712134086</v>
      </c>
      <c r="I108" s="183">
        <v>2.7326982E-2</v>
      </c>
      <c r="J108" s="183">
        <v>0.27326982</v>
      </c>
      <c r="K108" s="183">
        <v>0.54653963999999999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13663.491</v>
      </c>
      <c r="AL108" s="160" t="s">
        <v>245</v>
      </c>
    </row>
    <row r="109" spans="1:38" s="2" customFormat="1" ht="24.75" customHeight="1" thickBot="1" x14ac:dyDescent="0.3">
      <c r="A109" s="132" t="s">
        <v>243</v>
      </c>
      <c r="B109" s="120" t="s">
        <v>260</v>
      </c>
      <c r="C109" s="133" t="s">
        <v>412</v>
      </c>
      <c r="D109" s="196"/>
      <c r="E109" s="197">
        <v>6.0302858886172967E-3</v>
      </c>
      <c r="F109" s="183">
        <v>0.10710725934423899</v>
      </c>
      <c r="G109" s="183" t="s">
        <v>391</v>
      </c>
      <c r="H109" s="183">
        <v>0.17174373888487529</v>
      </c>
      <c r="I109" s="183">
        <v>7.9290200000000002E-3</v>
      </c>
      <c r="J109" s="183">
        <v>4.360961E-2</v>
      </c>
      <c r="K109" s="183">
        <v>4.360961E-2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396.45100000000002</v>
      </c>
      <c r="AL109" s="160" t="s">
        <v>245</v>
      </c>
    </row>
    <row r="110" spans="1:38" s="2" customFormat="1" ht="24.75" customHeight="1" thickBot="1" x14ac:dyDescent="0.3">
      <c r="A110" s="132" t="s">
        <v>243</v>
      </c>
      <c r="B110" s="120" t="s">
        <v>261</v>
      </c>
      <c r="C110" s="134" t="s">
        <v>413</v>
      </c>
      <c r="D110" s="196"/>
      <c r="E110" s="197">
        <v>1.9301782529660598E-3</v>
      </c>
      <c r="F110" s="183">
        <v>2.5049251874781474E-2</v>
      </c>
      <c r="G110" s="183" t="s">
        <v>391</v>
      </c>
      <c r="H110" s="183">
        <v>4.6330158067148866E-2</v>
      </c>
      <c r="I110" s="183">
        <v>8.4152599999999991E-3</v>
      </c>
      <c r="J110" s="183">
        <v>5.9458340000000005E-2</v>
      </c>
      <c r="K110" s="183">
        <v>5.9458340000000005E-2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411.57100000000003</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14.209333333333332</v>
      </c>
      <c r="F112" s="183" t="s">
        <v>390</v>
      </c>
      <c r="G112" s="183" t="s">
        <v>391</v>
      </c>
      <c r="H112" s="183">
        <v>30.691300000000005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355.23333333333329</v>
      </c>
      <c r="AL112" s="160" t="s">
        <v>430</v>
      </c>
    </row>
    <row r="113" spans="1:38" s="2" customFormat="1" ht="24.75" customHeight="1" thickBot="1" x14ac:dyDescent="0.3">
      <c r="A113" s="120" t="s">
        <v>263</v>
      </c>
      <c r="B113" s="135" t="s">
        <v>266</v>
      </c>
      <c r="C113" s="136" t="s">
        <v>267</v>
      </c>
      <c r="D113" s="181"/>
      <c r="E113" s="182">
        <v>3.6958761989296112</v>
      </c>
      <c r="F113" s="183">
        <v>10.664585777978964</v>
      </c>
      <c r="G113" s="183" t="s">
        <v>391</v>
      </c>
      <c r="H113" s="183">
        <v>13.681799883098293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92.396904973240254</v>
      </c>
      <c r="AL113" s="160" t="s">
        <v>385</v>
      </c>
    </row>
    <row r="114" spans="1:38" s="2" customFormat="1" ht="24.75" customHeight="1" thickBot="1" x14ac:dyDescent="0.3">
      <c r="A114" s="120" t="s">
        <v>263</v>
      </c>
      <c r="B114" s="135" t="s">
        <v>268</v>
      </c>
      <c r="C114" s="136" t="s">
        <v>415</v>
      </c>
      <c r="D114" s="181"/>
      <c r="E114" s="182">
        <v>7.0788400000000015E-2</v>
      </c>
      <c r="F114" s="183" t="s">
        <v>391</v>
      </c>
      <c r="G114" s="183" t="s">
        <v>391</v>
      </c>
      <c r="H114" s="183">
        <v>0.23006230000000003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1.7697099999999999</v>
      </c>
      <c r="AL114" s="160" t="s">
        <v>385</v>
      </c>
    </row>
    <row r="115" spans="1:38" s="2" customFormat="1" ht="24.75" customHeight="1" thickBot="1" x14ac:dyDescent="0.3">
      <c r="A115" s="120" t="s">
        <v>263</v>
      </c>
      <c r="B115" s="135" t="s">
        <v>269</v>
      </c>
      <c r="C115" s="136" t="s">
        <v>270</v>
      </c>
      <c r="D115" s="181"/>
      <c r="E115" s="182">
        <v>0.51723697369007038</v>
      </c>
      <c r="F115" s="183" t="s">
        <v>391</v>
      </c>
      <c r="G115" s="183" t="s">
        <v>391</v>
      </c>
      <c r="H115" s="183">
        <v>1.0344739473801408</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12.93092434225176</v>
      </c>
      <c r="AL115" s="160" t="s">
        <v>385</v>
      </c>
    </row>
    <row r="116" spans="1:38" s="2" customFormat="1" ht="24.75" customHeight="1" thickBot="1" x14ac:dyDescent="0.3">
      <c r="A116" s="120" t="s">
        <v>263</v>
      </c>
      <c r="B116" s="120" t="s">
        <v>271</v>
      </c>
      <c r="C116" s="125" t="s">
        <v>416</v>
      </c>
      <c r="D116" s="181" t="s">
        <v>418</v>
      </c>
      <c r="E116" s="182">
        <v>0.69747215351486447</v>
      </c>
      <c r="F116" s="183">
        <v>4.0407165046600829E-2</v>
      </c>
      <c r="G116" s="183" t="s">
        <v>391</v>
      </c>
      <c r="H116" s="183">
        <v>1.9837230412736142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16.44925646572786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6.3812131794674833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0.37360515322222226</v>
      </c>
      <c r="J119" s="183">
        <v>6.6686562254370374</v>
      </c>
      <c r="K119" s="183">
        <v>6.6686562254370374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2.0547275577166477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1.4897875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2.2744414000000002</v>
      </c>
      <c r="G125" s="187" t="s">
        <v>391</v>
      </c>
      <c r="H125" s="183" t="s">
        <v>390</v>
      </c>
      <c r="I125" s="183">
        <v>1.0868459211805799E-4</v>
      </c>
      <c r="J125" s="183">
        <v>7.2127047496529397E-4</v>
      </c>
      <c r="K125" s="183">
        <v>1.5248777621412379E-3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3293.4724884259999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0.12486292076543999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520.26216985600001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0.81060090428934861</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2.9788000000000002E-2</v>
      </c>
      <c r="F133" s="183">
        <v>1.5660000000000001E-3</v>
      </c>
      <c r="G133" s="183">
        <v>2.4970000000000001E-3</v>
      </c>
      <c r="H133" s="183" t="s">
        <v>391</v>
      </c>
      <c r="I133" s="183">
        <v>3.0549999999999996E-3</v>
      </c>
      <c r="J133" s="183">
        <v>5.1908499999999995E-3</v>
      </c>
      <c r="K133" s="183">
        <v>8.4499999999999992E-3</v>
      </c>
      <c r="L133" s="183" t="s">
        <v>390</v>
      </c>
      <c r="M133" s="183">
        <v>8.5509999999999978E-3</v>
      </c>
      <c r="N133" s="183">
        <v>2.6971444499999998E-3</v>
      </c>
      <c r="O133" s="183">
        <v>4.5176944999999997E-4</v>
      </c>
      <c r="P133" s="183">
        <v>0.13382434999999998</v>
      </c>
      <c r="Q133" s="183">
        <v>1.22238215E-3</v>
      </c>
      <c r="R133" s="183">
        <v>1.2178913999999999E-3</v>
      </c>
      <c r="S133" s="183">
        <v>1.11640045E-3</v>
      </c>
      <c r="T133" s="183">
        <v>1.55649395E-3</v>
      </c>
      <c r="U133" s="183">
        <v>1.7765406999999999E-3</v>
      </c>
      <c r="V133" s="183">
        <v>1.43811778E-2</v>
      </c>
      <c r="W133" s="183">
        <v>2.425005E-3</v>
      </c>
      <c r="X133" s="183">
        <v>1.185558E-6</v>
      </c>
      <c r="Y133" s="183">
        <v>6.4756615000000008E-7</v>
      </c>
      <c r="Z133" s="183">
        <v>5.7840860000000011E-7</v>
      </c>
      <c r="AA133" s="183">
        <v>6.2780685000000002E-7</v>
      </c>
      <c r="AB133" s="183">
        <v>3.0393396000000004E-6</v>
      </c>
      <c r="AC133" s="183">
        <v>1.347225E-2</v>
      </c>
      <c r="AD133" s="183">
        <v>3.6824149999999993E-2</v>
      </c>
      <c r="AE133" s="184"/>
      <c r="AF133" s="191" t="s">
        <v>391</v>
      </c>
      <c r="AG133" s="191" t="s">
        <v>391</v>
      </c>
      <c r="AH133" s="191">
        <v>55.766186250000004</v>
      </c>
      <c r="AI133" s="191" t="s">
        <v>391</v>
      </c>
      <c r="AJ133" s="191" t="s">
        <v>391</v>
      </c>
      <c r="AK133" s="183">
        <v>89815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0.45245713517640007</v>
      </c>
      <c r="F135" s="182">
        <v>0.17500700511540002</v>
      </c>
      <c r="G135" s="182">
        <v>1.5651032977800003E-2</v>
      </c>
      <c r="H135" s="182" t="s">
        <v>390</v>
      </c>
      <c r="I135" s="182">
        <v>0.59616207433620017</v>
      </c>
      <c r="J135" s="182">
        <v>0.64169235208980002</v>
      </c>
      <c r="K135" s="182">
        <v>0.66018902742719998</v>
      </c>
      <c r="L135" s="182">
        <v>0.25038807122120404</v>
      </c>
      <c r="M135" s="182">
        <v>7.9436106468234007</v>
      </c>
      <c r="N135" s="182">
        <v>6.9718237810200007E-2</v>
      </c>
      <c r="O135" s="182">
        <v>1.4228211798000002E-2</v>
      </c>
      <c r="P135" s="182" t="s">
        <v>390</v>
      </c>
      <c r="Q135" s="182">
        <v>5.8335668371800001E-2</v>
      </c>
      <c r="R135" s="182">
        <v>1.4228211798000003E-3</v>
      </c>
      <c r="S135" s="182">
        <v>2.8456423596000004E-2</v>
      </c>
      <c r="T135" s="182" t="s">
        <v>390</v>
      </c>
      <c r="U135" s="182">
        <v>9.9597482586000017E-3</v>
      </c>
      <c r="V135" s="182">
        <v>2.4942055281894002</v>
      </c>
      <c r="W135" s="182">
        <v>1.4228211798000001</v>
      </c>
      <c r="X135" s="182">
        <v>0.33151733489340002</v>
      </c>
      <c r="Y135" s="182">
        <v>0.65876620624740001</v>
      </c>
      <c r="Z135" s="182">
        <v>0.80816243012639999</v>
      </c>
      <c r="AA135" s="182" t="s">
        <v>390</v>
      </c>
      <c r="AB135" s="183">
        <v>1.7984459712672001</v>
      </c>
      <c r="AC135" s="182" t="s">
        <v>390</v>
      </c>
      <c r="AD135" s="182" t="s">
        <v>391</v>
      </c>
      <c r="AE135" s="184"/>
      <c r="AF135" s="191" t="s">
        <v>391</v>
      </c>
      <c r="AG135" s="191" t="s">
        <v>391</v>
      </c>
      <c r="AH135" s="191" t="s">
        <v>391</v>
      </c>
      <c r="AI135" s="191" t="s">
        <v>391</v>
      </c>
      <c r="AJ135" s="191" t="s">
        <v>391</v>
      </c>
      <c r="AK135" s="186">
        <v>142.28211798000001</v>
      </c>
      <c r="AL135" s="160" t="s">
        <v>385</v>
      </c>
    </row>
    <row r="136" spans="1:38" s="2" customFormat="1" ht="24.75" customHeight="1" thickBot="1" x14ac:dyDescent="0.3">
      <c r="A136" s="120" t="s">
        <v>288</v>
      </c>
      <c r="B136" s="120" t="s">
        <v>313</v>
      </c>
      <c r="C136" s="121" t="s">
        <v>314</v>
      </c>
      <c r="D136" s="181"/>
      <c r="E136" s="182" t="s">
        <v>391</v>
      </c>
      <c r="F136" s="183">
        <v>4.5494399999999992E-3</v>
      </c>
      <c r="G136" s="182" t="s">
        <v>391</v>
      </c>
      <c r="H136" s="183">
        <v>0.11802868</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2.1416249999999999E-3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6.2016000000000002E-2</v>
      </c>
      <c r="G139" s="183" t="s">
        <v>390</v>
      </c>
      <c r="H139" s="183" t="s">
        <v>390</v>
      </c>
      <c r="I139" s="183">
        <v>0.35270986999999998</v>
      </c>
      <c r="J139" s="183">
        <v>0.35319612</v>
      </c>
      <c r="K139" s="183">
        <v>0.35401932999999997</v>
      </c>
      <c r="L139" s="183" t="s">
        <v>390</v>
      </c>
      <c r="M139" s="183" t="s">
        <v>390</v>
      </c>
      <c r="N139" s="183">
        <v>1.01918E-3</v>
      </c>
      <c r="O139" s="183">
        <v>2.05441E-3</v>
      </c>
      <c r="P139" s="183">
        <v>2.05441E-3</v>
      </c>
      <c r="Q139" s="183">
        <v>3.2510799999999995E-3</v>
      </c>
      <c r="R139" s="183">
        <v>3.1056899999999999E-3</v>
      </c>
      <c r="S139" s="183">
        <v>7.2318400000000015E-3</v>
      </c>
      <c r="T139" s="183" t="s">
        <v>390</v>
      </c>
      <c r="U139" s="183" t="s">
        <v>390</v>
      </c>
      <c r="V139" s="183" t="s">
        <v>390</v>
      </c>
      <c r="W139" s="183">
        <v>3.57239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214.64310170808534</v>
      </c>
      <c r="F141" s="19">
        <f t="shared" ref="F141:AD141" si="0">SUM(F14:F140)</f>
        <v>350.40835828784446</v>
      </c>
      <c r="G141" s="19">
        <f t="shared" si="0"/>
        <v>134.49074991515141</v>
      </c>
      <c r="H141" s="19">
        <f t="shared" si="0"/>
        <v>83.322418401107811</v>
      </c>
      <c r="I141" s="19">
        <f t="shared" si="0"/>
        <v>78.984568320732592</v>
      </c>
      <c r="J141" s="19">
        <f t="shared" si="0"/>
        <v>94.212247987589876</v>
      </c>
      <c r="K141" s="19">
        <f t="shared" si="0"/>
        <v>110.8150975296649</v>
      </c>
      <c r="L141" s="19">
        <f t="shared" si="0"/>
        <v>8.0329972934268525</v>
      </c>
      <c r="M141" s="19">
        <f t="shared" si="0"/>
        <v>1182.5964369430349</v>
      </c>
      <c r="N141" s="19">
        <f t="shared" si="0"/>
        <v>29.6386363209525</v>
      </c>
      <c r="O141" s="19">
        <f t="shared" si="0"/>
        <v>1.4137618363808</v>
      </c>
      <c r="P141" s="19">
        <f t="shared" si="0"/>
        <v>2.4798953905519956</v>
      </c>
      <c r="Q141" s="19">
        <f t="shared" si="0"/>
        <v>1.4481551461410656</v>
      </c>
      <c r="R141" s="19">
        <f>SUM(R14:R140)</f>
        <v>11.976233067661157</v>
      </c>
      <c r="S141" s="19">
        <f t="shared" si="0"/>
        <v>66.541868153871988</v>
      </c>
      <c r="T141" s="19">
        <f t="shared" si="0"/>
        <v>5.7648352493808783</v>
      </c>
      <c r="U141" s="19">
        <f t="shared" si="0"/>
        <v>22.43053220805615</v>
      </c>
      <c r="V141" s="19">
        <f t="shared" si="0"/>
        <v>57.063261859017082</v>
      </c>
      <c r="W141" s="19">
        <f t="shared" si="0"/>
        <v>37.012212194003659</v>
      </c>
      <c r="X141" s="19">
        <f t="shared" si="0"/>
        <v>20.13026779155642</v>
      </c>
      <c r="Y141" s="19">
        <f t="shared" si="0"/>
        <v>14.728433059031536</v>
      </c>
      <c r="Z141" s="19">
        <f t="shared" si="0"/>
        <v>8.7387647460449305</v>
      </c>
      <c r="AA141" s="19">
        <f t="shared" si="0"/>
        <v>10.186919345569018</v>
      </c>
      <c r="AB141" s="19">
        <f t="shared" si="0"/>
        <v>53.878804536343672</v>
      </c>
      <c r="AC141" s="19">
        <f t="shared" si="0"/>
        <v>22.239348781040359</v>
      </c>
      <c r="AD141" s="19">
        <f t="shared" si="0"/>
        <v>1.7092132197587755</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214.64310170808534</v>
      </c>
      <c r="F152" s="13">
        <f t="shared" ref="F152:AD152" si="1">SUM(F$141, F$151, IF(AND(ISNUMBER(SEARCH($B$4,"AT|BE|CH|GB|IE|LT|LU|NL")),SUM(F$143:F$149)&gt;0),SUM(F$143:F$149)-SUM(F$27:F$33),0))</f>
        <v>350.40835828784446</v>
      </c>
      <c r="G152" s="13">
        <f t="shared" si="1"/>
        <v>134.49074991515141</v>
      </c>
      <c r="H152" s="13">
        <f t="shared" si="1"/>
        <v>83.322418401107811</v>
      </c>
      <c r="I152" s="13">
        <f t="shared" si="1"/>
        <v>78.984568320732592</v>
      </c>
      <c r="J152" s="13">
        <f t="shared" si="1"/>
        <v>94.212247987589876</v>
      </c>
      <c r="K152" s="13">
        <f t="shared" si="1"/>
        <v>110.8150975296649</v>
      </c>
      <c r="L152" s="13">
        <f t="shared" si="1"/>
        <v>8.0329972934268525</v>
      </c>
      <c r="M152" s="13">
        <f t="shared" si="1"/>
        <v>1182.5964369430349</v>
      </c>
      <c r="N152" s="13">
        <f t="shared" si="1"/>
        <v>29.6386363209525</v>
      </c>
      <c r="O152" s="13">
        <f t="shared" si="1"/>
        <v>1.4137618363808</v>
      </c>
      <c r="P152" s="13">
        <f t="shared" si="1"/>
        <v>2.4798953905519956</v>
      </c>
      <c r="Q152" s="13">
        <f t="shared" si="1"/>
        <v>1.4481551461410656</v>
      </c>
      <c r="R152" s="13">
        <f t="shared" si="1"/>
        <v>11.976233067661157</v>
      </c>
      <c r="S152" s="13">
        <f t="shared" si="1"/>
        <v>66.541868153871988</v>
      </c>
      <c r="T152" s="13">
        <f t="shared" si="1"/>
        <v>5.7648352493808783</v>
      </c>
      <c r="U152" s="13">
        <f t="shared" si="1"/>
        <v>22.43053220805615</v>
      </c>
      <c r="V152" s="13">
        <f t="shared" si="1"/>
        <v>57.063261859017082</v>
      </c>
      <c r="W152" s="13">
        <f t="shared" si="1"/>
        <v>37.012212194003659</v>
      </c>
      <c r="X152" s="13">
        <f t="shared" si="1"/>
        <v>20.13026779155642</v>
      </c>
      <c r="Y152" s="13">
        <f t="shared" si="1"/>
        <v>14.728433059031536</v>
      </c>
      <c r="Z152" s="13">
        <f t="shared" si="1"/>
        <v>8.7387647460449305</v>
      </c>
      <c r="AA152" s="13">
        <f t="shared" si="1"/>
        <v>10.186919345569018</v>
      </c>
      <c r="AB152" s="13">
        <f t="shared" si="1"/>
        <v>53.878804536343672</v>
      </c>
      <c r="AC152" s="13">
        <f t="shared" si="1"/>
        <v>22.239348781040359</v>
      </c>
      <c r="AD152" s="13">
        <f t="shared" si="1"/>
        <v>1.7092132197587755</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214.64310170808534</v>
      </c>
      <c r="F154" s="13">
        <f>SUM(F$141, F$153, -1 * IF(OR($B$6=2005,$B$6&gt;=2020),SUM(F$99:F$122),0), IF(AND(ISNUMBER(SEARCH($B$4,"AT|BE|CH|GB|IE|LT|LU|NL")),SUM(F$143:F$149)&gt;0),SUM(F$143:F$149)-SUM(F$27:F$33),0))</f>
        <v>350.40835828784446</v>
      </c>
      <c r="G154" s="13">
        <f>SUM(G$141, G$153, IF(AND(ISNUMBER(SEARCH($B$4,"AT|BE|CH|GB|IE|LT|LU|NL")),SUM(G$143:G$149)&gt;0),SUM(G$143:G$149)-SUM(G$27:G$33),0))</f>
        <v>134.49074991515141</v>
      </c>
      <c r="H154" s="13">
        <f>SUM(H$141, H$153, IF(AND(ISNUMBER(SEARCH($B$4,"AT|BE|CH|GB|IE|LT|LU|NL")),SUM(H$143:H$149)&gt;0),SUM(H$143:H$149)-SUM(H$27:H$33),0))</f>
        <v>83.322418401107811</v>
      </c>
      <c r="I154" s="13">
        <f t="shared" ref="I154:AD154" si="2">SUM(I$141, I$153, IF(AND(ISNUMBER(SEARCH($B$4,"AT|BE|CH|GB|IE|LT|LU|NL")),SUM(I$143:I$149)&gt;0),SUM(I$143:I$149)-SUM(I$27:I$33),0))</f>
        <v>78.984568320732592</v>
      </c>
      <c r="J154" s="13">
        <f t="shared" si="2"/>
        <v>94.212247987589876</v>
      </c>
      <c r="K154" s="13">
        <f t="shared" si="2"/>
        <v>110.8150975296649</v>
      </c>
      <c r="L154" s="13">
        <f t="shared" si="2"/>
        <v>8.0329972934268525</v>
      </c>
      <c r="M154" s="13">
        <f t="shared" si="2"/>
        <v>1182.5964369430349</v>
      </c>
      <c r="N154" s="13">
        <f t="shared" si="2"/>
        <v>29.6386363209525</v>
      </c>
      <c r="O154" s="13">
        <f t="shared" si="2"/>
        <v>1.4137618363808</v>
      </c>
      <c r="P154" s="13">
        <f t="shared" si="2"/>
        <v>2.4798953905519956</v>
      </c>
      <c r="Q154" s="13">
        <f t="shared" si="2"/>
        <v>1.4481551461410656</v>
      </c>
      <c r="R154" s="13">
        <f t="shared" si="2"/>
        <v>11.976233067661157</v>
      </c>
      <c r="S154" s="13">
        <f t="shared" si="2"/>
        <v>66.541868153871988</v>
      </c>
      <c r="T154" s="13">
        <f t="shared" si="2"/>
        <v>5.7648352493808783</v>
      </c>
      <c r="U154" s="13">
        <f t="shared" si="2"/>
        <v>22.43053220805615</v>
      </c>
      <c r="V154" s="13">
        <f t="shared" si="2"/>
        <v>57.063261859017082</v>
      </c>
      <c r="W154" s="13">
        <f t="shared" si="2"/>
        <v>37.012212194003659</v>
      </c>
      <c r="X154" s="13">
        <f t="shared" si="2"/>
        <v>20.13026779155642</v>
      </c>
      <c r="Y154" s="13">
        <f t="shared" si="2"/>
        <v>14.728433059031536</v>
      </c>
      <c r="Z154" s="13">
        <f t="shared" si="2"/>
        <v>8.7387647460449305</v>
      </c>
      <c r="AA154" s="13">
        <f t="shared" si="2"/>
        <v>10.186919345569018</v>
      </c>
      <c r="AB154" s="13">
        <f t="shared" si="2"/>
        <v>53.878804536343672</v>
      </c>
      <c r="AC154" s="13">
        <f t="shared" si="2"/>
        <v>22.239348781040359</v>
      </c>
      <c r="AD154" s="13">
        <f t="shared" si="2"/>
        <v>1.7092132197587755</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2.9161611616018046</v>
      </c>
      <c r="F157" s="22">
        <v>0.38478807028604722</v>
      </c>
      <c r="G157" s="22">
        <v>4.8401015130320413E-2</v>
      </c>
      <c r="H157" s="22" t="s">
        <v>390</v>
      </c>
      <c r="I157" s="22">
        <v>4.8401015130320413E-2</v>
      </c>
      <c r="J157" s="22">
        <v>4.8401015130320413E-2</v>
      </c>
      <c r="K157" s="22">
        <v>4.8401015130320413E-2</v>
      </c>
      <c r="L157" s="22">
        <v>2.3232487262553798E-2</v>
      </c>
      <c r="M157" s="22">
        <v>0.53725126794655664</v>
      </c>
      <c r="N157" s="22" t="s">
        <v>390</v>
      </c>
      <c r="O157" s="22">
        <v>2.1054441581689377E-3</v>
      </c>
      <c r="P157" s="22">
        <v>1.2826269009534909E-3</v>
      </c>
      <c r="Q157" s="22">
        <v>2.4200507565160202E-5</v>
      </c>
      <c r="R157" s="22">
        <v>7.2601522695480607E-3</v>
      </c>
      <c r="S157" s="22">
        <v>5.1305076038139635E-3</v>
      </c>
      <c r="T157" s="22">
        <v>2.129644665734098E-3</v>
      </c>
      <c r="U157" s="22">
        <v>2.4200507565160202E-5</v>
      </c>
      <c r="V157" s="22">
        <v>0.42060482148248429</v>
      </c>
      <c r="W157" s="22" t="s">
        <v>390</v>
      </c>
      <c r="X157" s="22" t="s">
        <v>390</v>
      </c>
      <c r="Y157" s="22" t="s">
        <v>390</v>
      </c>
      <c r="Z157" s="22" t="s">
        <v>390</v>
      </c>
      <c r="AA157" s="22" t="s">
        <v>390</v>
      </c>
      <c r="AB157" s="22" t="s">
        <v>390</v>
      </c>
      <c r="AC157" s="22" t="s">
        <v>391</v>
      </c>
      <c r="AD157" s="22" t="s">
        <v>391</v>
      </c>
      <c r="AE157" s="59"/>
      <c r="AF157" s="22">
        <v>10478.819775714368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4.2321838398195401E-2</v>
      </c>
      <c r="F158" s="22">
        <v>4.7211929713952758E-2</v>
      </c>
      <c r="G158" s="22">
        <v>8.4984869679591795E-5</v>
      </c>
      <c r="H158" s="22" t="s">
        <v>390</v>
      </c>
      <c r="I158" s="22">
        <v>4.898486967959178E-5</v>
      </c>
      <c r="J158" s="22">
        <v>4.898486967959178E-5</v>
      </c>
      <c r="K158" s="22">
        <v>4.898486967959178E-5</v>
      </c>
      <c r="L158" s="22">
        <v>7.347730451938767E-6</v>
      </c>
      <c r="M158" s="22">
        <v>0.22807723205344349</v>
      </c>
      <c r="N158" s="22">
        <v>2.1463280638038182</v>
      </c>
      <c r="O158" s="22">
        <v>2.1570841831062242E-5</v>
      </c>
      <c r="P158" s="22">
        <v>1.695809904650918E-5</v>
      </c>
      <c r="Q158" s="22">
        <v>5.6449243483979593E-7</v>
      </c>
      <c r="R158" s="22">
        <v>3.6147730451938761E-5</v>
      </c>
      <c r="S158" s="22">
        <v>8.0792396186036745E-5</v>
      </c>
      <c r="T158" s="22">
        <v>2.5555334265902042E-5</v>
      </c>
      <c r="U158" s="22">
        <v>3.8449243483979596E-7</v>
      </c>
      <c r="V158" s="22">
        <v>4.3190785175156524E-3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89.427224285631624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0.10184</v>
      </c>
      <c r="F163" s="24">
        <v>0.26800000000000002</v>
      </c>
      <c r="G163" s="24">
        <v>2.0368000000000001E-2</v>
      </c>
      <c r="H163" s="24">
        <v>2.3048000000000003E-2</v>
      </c>
      <c r="I163" s="24" t="s">
        <v>390</v>
      </c>
      <c r="J163" s="24" t="s">
        <v>390</v>
      </c>
      <c r="K163" s="24" t="s">
        <v>390</v>
      </c>
      <c r="L163" s="24" t="s">
        <v>390</v>
      </c>
      <c r="M163" s="24">
        <v>2.8944000000000001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2015</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51.370512274000028</v>
      </c>
      <c r="F14" s="183">
        <v>4.5500843779999967</v>
      </c>
      <c r="G14" s="183">
        <v>75.361451800000154</v>
      </c>
      <c r="H14" s="183">
        <v>1.3233438E-2</v>
      </c>
      <c r="I14" s="183">
        <v>1.635914249</v>
      </c>
      <c r="J14" s="183">
        <v>2.2994084299999979</v>
      </c>
      <c r="K14" s="183">
        <v>2.7567624160000075</v>
      </c>
      <c r="L14" s="183">
        <v>1.8656271164438878E-2</v>
      </c>
      <c r="M14" s="183">
        <v>8.5174406610000037</v>
      </c>
      <c r="N14" s="183">
        <v>1.5267914635046307</v>
      </c>
      <c r="O14" s="183">
        <v>0.12417758080370016</v>
      </c>
      <c r="P14" s="183">
        <v>1.0569552361592174</v>
      </c>
      <c r="Q14" s="183">
        <v>0.33537557987364591</v>
      </c>
      <c r="R14" s="183">
        <v>3.6778663462047962</v>
      </c>
      <c r="S14" s="183">
        <v>0.96724713234483295</v>
      </c>
      <c r="T14" s="183">
        <v>1.9957466591213695</v>
      </c>
      <c r="U14" s="183">
        <v>18.093418684104552</v>
      </c>
      <c r="V14" s="183">
        <v>4.9722346099037313</v>
      </c>
      <c r="W14" s="183">
        <v>1.2116130627183106</v>
      </c>
      <c r="X14" s="183">
        <v>2.9421202161867529E-3</v>
      </c>
      <c r="Y14" s="183">
        <v>6.6689506586309483E-3</v>
      </c>
      <c r="Z14" s="183">
        <v>5.0909106953306573E-3</v>
      </c>
      <c r="AA14" s="183">
        <v>2.728529300099146E-3</v>
      </c>
      <c r="AB14" s="183">
        <v>1.7430510870247502E-2</v>
      </c>
      <c r="AC14" s="183">
        <v>3.0846388667645881</v>
      </c>
      <c r="AD14" s="183">
        <v>0.64871298508601849</v>
      </c>
      <c r="AE14" s="184"/>
      <c r="AF14" s="183">
        <v>829.06777599700001</v>
      </c>
      <c r="AG14" s="183">
        <v>435424.70298317494</v>
      </c>
      <c r="AH14" s="183">
        <v>31340.549680440876</v>
      </c>
      <c r="AI14" s="183">
        <v>11837.80905123</v>
      </c>
      <c r="AJ14" s="183">
        <v>6816.4643529999994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0.36990469899999989</v>
      </c>
      <c r="F15" s="183">
        <v>7.4450490000000031E-3</v>
      </c>
      <c r="G15" s="183">
        <v>0.17889641000000001</v>
      </c>
      <c r="H15" s="183" t="s">
        <v>390</v>
      </c>
      <c r="I15" s="183">
        <v>7.1110750000000014E-3</v>
      </c>
      <c r="J15" s="183">
        <v>7.1135549999999971E-3</v>
      </c>
      <c r="K15" s="183">
        <v>7.1165480000000021E-3</v>
      </c>
      <c r="L15" s="183">
        <v>2.466709955274092E-4</v>
      </c>
      <c r="M15" s="183">
        <v>4.1961648000000025E-2</v>
      </c>
      <c r="N15" s="183">
        <v>1.0640513060856754E-2</v>
      </c>
      <c r="O15" s="183">
        <v>4.2306025823897232E-3</v>
      </c>
      <c r="P15" s="183">
        <v>9.2670203977180006E-4</v>
      </c>
      <c r="Q15" s="183">
        <v>2.5378790356583992E-3</v>
      </c>
      <c r="R15" s="183">
        <v>1.627732570170173E-2</v>
      </c>
      <c r="S15" s="183">
        <v>1.3188096221789966E-2</v>
      </c>
      <c r="T15" s="183">
        <v>2.1498752373035609E-2</v>
      </c>
      <c r="U15" s="183">
        <v>2.5437075098974989E-3</v>
      </c>
      <c r="V15" s="183">
        <v>0.15148768632850471</v>
      </c>
      <c r="W15" s="183">
        <v>2.0775652732499994E-3</v>
      </c>
      <c r="X15" s="183">
        <v>6.3475529277171989E-6</v>
      </c>
      <c r="Y15" s="183">
        <v>1.0469231881876995E-5</v>
      </c>
      <c r="Z15" s="183">
        <v>7.2776413470928007E-6</v>
      </c>
      <c r="AA15" s="183">
        <v>7.3148585515128015E-6</v>
      </c>
      <c r="AB15" s="183">
        <v>3.1409284708199782E-5</v>
      </c>
      <c r="AC15" s="183">
        <v>3.0363919595900002E-5</v>
      </c>
      <c r="AD15" s="183">
        <v>1.5193506144649997E-6</v>
      </c>
      <c r="AE15" s="184"/>
      <c r="AF15" s="183">
        <v>0.86424500000000004</v>
      </c>
      <c r="AG15" s="186">
        <v>3406.8381329999997</v>
      </c>
      <c r="AH15" s="183">
        <v>10463.05061624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3.5324339999999999</v>
      </c>
      <c r="F16" s="183">
        <v>0.64431227700000027</v>
      </c>
      <c r="G16" s="183">
        <v>3.6079534000000004</v>
      </c>
      <c r="H16" s="183">
        <v>5.4200000000000006E-4</v>
      </c>
      <c r="I16" s="183">
        <v>0.13617324800000002</v>
      </c>
      <c r="J16" s="183">
        <v>0.20105426799999998</v>
      </c>
      <c r="K16" s="183">
        <v>0.22551824799999998</v>
      </c>
      <c r="L16" s="183">
        <v>2.3220981827078762E-4</v>
      </c>
      <c r="M16" s="183">
        <v>1.574071</v>
      </c>
      <c r="N16" s="183">
        <v>0.10658176865915697</v>
      </c>
      <c r="O16" s="183">
        <v>7.7046109239394993E-3</v>
      </c>
      <c r="P16" s="183">
        <v>7.9215046575450018E-2</v>
      </c>
      <c r="Q16" s="183">
        <v>2.2262828069959995E-2</v>
      </c>
      <c r="R16" s="183">
        <v>0.23769648109430161</v>
      </c>
      <c r="S16" s="183">
        <v>2.6450327736380171E-2</v>
      </c>
      <c r="T16" s="183">
        <v>0.10480151356014215</v>
      </c>
      <c r="U16" s="183">
        <v>1.1748607196764977</v>
      </c>
      <c r="V16" s="183">
        <v>0.23547234707347692</v>
      </c>
      <c r="W16" s="183">
        <v>5.9396819062999998E-2</v>
      </c>
      <c r="X16" s="183">
        <v>2.774990304043478E-2</v>
      </c>
      <c r="Y16" s="183">
        <v>1.993040157652174E-3</v>
      </c>
      <c r="Z16" s="183">
        <v>1.8135203496521739E-3</v>
      </c>
      <c r="AA16" s="183">
        <v>1.8135203496521739E-3</v>
      </c>
      <c r="AB16" s="183">
        <v>3.3369983897391299E-2</v>
      </c>
      <c r="AC16" s="183">
        <v>0.17492816565495395</v>
      </c>
      <c r="AD16" s="183">
        <v>1.4496642259149449E-2</v>
      </c>
      <c r="AE16" s="184"/>
      <c r="AF16" s="183">
        <v>65.603449999999995</v>
      </c>
      <c r="AG16" s="186">
        <v>26100.602079999997</v>
      </c>
      <c r="AH16" s="183">
        <v>26602.771286360003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3.1348354600000023</v>
      </c>
      <c r="F17" s="183">
        <v>9.2574217000000028E-2</v>
      </c>
      <c r="G17" s="183">
        <v>4.1308427600000002</v>
      </c>
      <c r="H17" s="183">
        <v>5.339E-6</v>
      </c>
      <c r="I17" s="183">
        <v>0.17199076399999999</v>
      </c>
      <c r="J17" s="183">
        <v>0.25934437599999988</v>
      </c>
      <c r="K17" s="183">
        <v>0.30687219599999993</v>
      </c>
      <c r="L17" s="183">
        <v>1.020657459416165E-3</v>
      </c>
      <c r="M17" s="183">
        <v>88.496999340999992</v>
      </c>
      <c r="N17" s="183">
        <v>3.9646927612093412</v>
      </c>
      <c r="O17" s="183">
        <v>9.4527082541694327E-2</v>
      </c>
      <c r="P17" s="183">
        <v>0.19523750011098079</v>
      </c>
      <c r="Q17" s="183">
        <v>3.3460531736322484E-2</v>
      </c>
      <c r="R17" s="183">
        <v>0.474943001979728</v>
      </c>
      <c r="S17" s="183">
        <v>1.6585248485391251</v>
      </c>
      <c r="T17" s="183">
        <v>1.1577332399029033E-2</v>
      </c>
      <c r="U17" s="183">
        <v>0.14542555994714798</v>
      </c>
      <c r="V17" s="183">
        <v>6.2396202645292336</v>
      </c>
      <c r="W17" s="183">
        <v>16.731876863327123</v>
      </c>
      <c r="X17" s="183">
        <v>4.1580733628043568E-3</v>
      </c>
      <c r="Y17" s="183">
        <v>4.1573985480319875E-2</v>
      </c>
      <c r="Z17" s="183">
        <v>1.2294383604829937E-2</v>
      </c>
      <c r="AA17" s="183">
        <v>1.3930178376797097E-2</v>
      </c>
      <c r="AB17" s="183">
        <v>7.195662082475128E-2</v>
      </c>
      <c r="AC17" s="183">
        <v>0.17299861662773897</v>
      </c>
      <c r="AD17" s="183">
        <v>0.50573968446391271</v>
      </c>
      <c r="AE17" s="184"/>
      <c r="AF17" s="183">
        <v>18.584547839999999</v>
      </c>
      <c r="AG17" s="186">
        <v>10130.955959280001</v>
      </c>
      <c r="AH17" s="183">
        <v>21111.216468306</v>
      </c>
      <c r="AI17" s="186">
        <v>0.90192899999999998</v>
      </c>
      <c r="AJ17" s="186" t="s">
        <v>391</v>
      </c>
      <c r="AK17" s="185" t="s">
        <v>391</v>
      </c>
      <c r="AL17" s="160" t="s">
        <v>49</v>
      </c>
    </row>
    <row r="18" spans="1:39" s="2" customFormat="1" ht="24.75" customHeight="1" thickBot="1" x14ac:dyDescent="0.3">
      <c r="A18" s="120" t="s">
        <v>53</v>
      </c>
      <c r="B18" s="120" t="s">
        <v>60</v>
      </c>
      <c r="C18" s="121" t="s">
        <v>61</v>
      </c>
      <c r="D18" s="181"/>
      <c r="E18" s="182">
        <v>0.11962907800000001</v>
      </c>
      <c r="F18" s="182">
        <v>4.3332759999999996E-3</v>
      </c>
      <c r="G18" s="182">
        <v>2.0144099999999999E-3</v>
      </c>
      <c r="H18" s="182" t="s">
        <v>391</v>
      </c>
      <c r="I18" s="182">
        <v>1.025039039999999E-2</v>
      </c>
      <c r="J18" s="182">
        <v>1.3361922899999996E-2</v>
      </c>
      <c r="K18" s="182">
        <v>1.6564118999999995E-2</v>
      </c>
      <c r="L18" s="182">
        <v>1.5845864000000002E-5</v>
      </c>
      <c r="M18" s="182">
        <v>0.10441621999999995</v>
      </c>
      <c r="N18" s="182">
        <v>8.5532139062000056E-7</v>
      </c>
      <c r="O18" s="182">
        <v>1.5417189177000003E-7</v>
      </c>
      <c r="P18" s="182">
        <v>5.2420000548000023E-5</v>
      </c>
      <c r="Q18" s="182">
        <v>6.2907034489599991E-5</v>
      </c>
      <c r="R18" s="182">
        <v>4.2139567738079996E-7</v>
      </c>
      <c r="S18" s="182">
        <v>8.618126373808001E-8</v>
      </c>
      <c r="T18" s="182">
        <v>2.9040362561080004E-7</v>
      </c>
      <c r="U18" s="182">
        <v>5.8793790378799995E-6</v>
      </c>
      <c r="V18" s="182">
        <v>8.1680195062000052E-7</v>
      </c>
      <c r="W18" s="182">
        <v>2.6200097710000006E-4</v>
      </c>
      <c r="X18" s="182">
        <v>2.9539929996479987E-7</v>
      </c>
      <c r="Y18" s="182">
        <v>4.4868938194720016E-7</v>
      </c>
      <c r="Z18" s="182">
        <v>4.4181553674720014E-7</v>
      </c>
      <c r="AA18" s="182">
        <v>4.4332052194720016E-7</v>
      </c>
      <c r="AB18" s="183">
        <v>1.6292247406063993E-6</v>
      </c>
      <c r="AC18" s="182">
        <v>1.5756543012400012E-6</v>
      </c>
      <c r="AD18" s="182">
        <v>2.2157199999999998E-12</v>
      </c>
      <c r="AE18" s="184"/>
      <c r="AF18" s="186">
        <v>26.050504</v>
      </c>
      <c r="AG18" s="186">
        <v>119.12286420000001</v>
      </c>
      <c r="AH18" s="186">
        <v>2373.7394574075006</v>
      </c>
      <c r="AI18" s="186" t="s">
        <v>391</v>
      </c>
      <c r="AJ18" s="186" t="s">
        <v>391</v>
      </c>
      <c r="AK18" s="185" t="s">
        <v>391</v>
      </c>
      <c r="AL18" s="160" t="s">
        <v>49</v>
      </c>
    </row>
    <row r="19" spans="1:39" s="2" customFormat="1" ht="24.75" customHeight="1" thickBot="1" x14ac:dyDescent="0.3">
      <c r="A19" s="120" t="s">
        <v>53</v>
      </c>
      <c r="B19" s="120" t="s">
        <v>62</v>
      </c>
      <c r="C19" s="121" t="s">
        <v>63</v>
      </c>
      <c r="D19" s="181"/>
      <c r="E19" s="182">
        <v>5.1020881969999987</v>
      </c>
      <c r="F19" s="183">
        <v>0.1361423600000001</v>
      </c>
      <c r="G19" s="183">
        <v>8.0322764840000058</v>
      </c>
      <c r="H19" s="183">
        <v>1.5792808999999998E-2</v>
      </c>
      <c r="I19" s="183">
        <v>0.1106557420000001</v>
      </c>
      <c r="J19" s="183">
        <v>0.15322856800000001</v>
      </c>
      <c r="K19" s="183">
        <v>0.18816004199999983</v>
      </c>
      <c r="L19" s="183">
        <v>4.2169318921214428E-3</v>
      </c>
      <c r="M19" s="183">
        <v>0.87795722999999892</v>
      </c>
      <c r="N19" s="183">
        <v>5.2379311274126837E-2</v>
      </c>
      <c r="O19" s="183">
        <v>6.5303958993192367E-3</v>
      </c>
      <c r="P19" s="183">
        <v>4.520367405675401E-2</v>
      </c>
      <c r="Q19" s="183">
        <v>2.9345249239044007E-2</v>
      </c>
      <c r="R19" s="183">
        <v>0.19298337411737954</v>
      </c>
      <c r="S19" s="183">
        <v>5.0900452276547867E-2</v>
      </c>
      <c r="T19" s="183">
        <v>0.8664954735428898</v>
      </c>
      <c r="U19" s="183">
        <v>0.92280935617946691</v>
      </c>
      <c r="V19" s="183">
        <v>0.4576884838939419</v>
      </c>
      <c r="W19" s="183">
        <v>0.13209905746915429</v>
      </c>
      <c r="X19" s="183">
        <v>2.55879263526248E-4</v>
      </c>
      <c r="Y19" s="183">
        <v>4.2602398143736994E-4</v>
      </c>
      <c r="Z19" s="183">
        <v>1.755627600332748E-4</v>
      </c>
      <c r="AA19" s="183">
        <v>1.5803361585474721E-4</v>
      </c>
      <c r="AB19" s="183">
        <v>1.0154996208516405E-3</v>
      </c>
      <c r="AC19" s="183">
        <v>0.14360127348855578</v>
      </c>
      <c r="AD19" s="183">
        <v>2.9834795730039842E-2</v>
      </c>
      <c r="AE19" s="184"/>
      <c r="AF19" s="183">
        <v>2683.4702398999998</v>
      </c>
      <c r="AG19" s="186">
        <v>21415.631128600002</v>
      </c>
      <c r="AH19" s="183">
        <v>20912.84348734</v>
      </c>
      <c r="AI19" s="183">
        <v>434.02348000000001</v>
      </c>
      <c r="AJ19" s="186" t="s">
        <v>391</v>
      </c>
      <c r="AK19" s="185" t="s">
        <v>391</v>
      </c>
      <c r="AL19" s="160" t="s">
        <v>49</v>
      </c>
    </row>
    <row r="20" spans="1:39" s="2" customFormat="1" ht="24.75" customHeight="1" thickBot="1" x14ac:dyDescent="0.3">
      <c r="A20" s="120" t="s">
        <v>53</v>
      </c>
      <c r="B20" s="120" t="s">
        <v>64</v>
      </c>
      <c r="C20" s="121" t="s">
        <v>65</v>
      </c>
      <c r="D20" s="181"/>
      <c r="E20" s="182">
        <v>1.8203572029999997</v>
      </c>
      <c r="F20" s="183">
        <v>0.138167237</v>
      </c>
      <c r="G20" s="183">
        <v>1.1518471779999997</v>
      </c>
      <c r="H20" s="183">
        <v>5.6719999999999999E-5</v>
      </c>
      <c r="I20" s="183">
        <v>8.7718541999999997E-2</v>
      </c>
      <c r="J20" s="183">
        <v>0.13388959200000003</v>
      </c>
      <c r="K20" s="183">
        <v>0.15857965900000001</v>
      </c>
      <c r="L20" s="183">
        <v>1.3111864258040793E-3</v>
      </c>
      <c r="M20" s="183">
        <v>1.1995563569999999</v>
      </c>
      <c r="N20" s="183">
        <v>1.2638594772732738E-2</v>
      </c>
      <c r="O20" s="183">
        <v>1.7898464123409807E-3</v>
      </c>
      <c r="P20" s="183">
        <v>2.5169451090447457E-2</v>
      </c>
      <c r="Q20" s="183">
        <v>6.5606120280008451E-3</v>
      </c>
      <c r="R20" s="183">
        <v>3.6416764569962762E-2</v>
      </c>
      <c r="S20" s="183">
        <v>1.3043592634680214E-2</v>
      </c>
      <c r="T20" s="183">
        <v>6.9061991922779051E-2</v>
      </c>
      <c r="U20" s="183">
        <v>0.13476686404134866</v>
      </c>
      <c r="V20" s="183">
        <v>4.7817555234343972E-2</v>
      </c>
      <c r="W20" s="183">
        <v>7.2454338746676991E-2</v>
      </c>
      <c r="X20" s="183">
        <v>1.4246349625196916E-4</v>
      </c>
      <c r="Y20" s="183">
        <v>3.9658442545158809E-4</v>
      </c>
      <c r="Z20" s="183">
        <v>1.9171426114511394E-4</v>
      </c>
      <c r="AA20" s="183">
        <v>1.0677026979190607E-4</v>
      </c>
      <c r="AB20" s="183">
        <v>8.3753245264057725E-4</v>
      </c>
      <c r="AC20" s="183">
        <v>3.1979034881294582E-2</v>
      </c>
      <c r="AD20" s="183">
        <v>9.6829934697364173E-3</v>
      </c>
      <c r="AE20" s="184"/>
      <c r="AF20" s="183">
        <v>227.49938599999996</v>
      </c>
      <c r="AG20" s="186">
        <v>2980.2101929999999</v>
      </c>
      <c r="AH20" s="183">
        <v>3637.8452098679995</v>
      </c>
      <c r="AI20" s="183">
        <v>17691.5870048</v>
      </c>
      <c r="AJ20" s="186" t="s">
        <v>391</v>
      </c>
      <c r="AK20" s="185" t="s">
        <v>391</v>
      </c>
      <c r="AL20" s="160" t="s">
        <v>49</v>
      </c>
    </row>
    <row r="21" spans="1:39" s="2" customFormat="1" ht="24.75" customHeight="1" thickBot="1" x14ac:dyDescent="0.3">
      <c r="A21" s="120" t="s">
        <v>53</v>
      </c>
      <c r="B21" s="120" t="s">
        <v>66</v>
      </c>
      <c r="C21" s="121" t="s">
        <v>67</v>
      </c>
      <c r="D21" s="181"/>
      <c r="E21" s="182">
        <v>0.9805301019999989</v>
      </c>
      <c r="F21" s="183">
        <v>0.20349529799999933</v>
      </c>
      <c r="G21" s="183">
        <v>1.5179435329999955</v>
      </c>
      <c r="H21" s="183">
        <v>6.2622110494399991E-3</v>
      </c>
      <c r="I21" s="183">
        <v>4.7350605000000094E-2</v>
      </c>
      <c r="J21" s="183">
        <v>7.0479696999999841E-2</v>
      </c>
      <c r="K21" s="183">
        <v>9.5972149999999853E-2</v>
      </c>
      <c r="L21" s="183">
        <v>1.8698082256283744E-3</v>
      </c>
      <c r="M21" s="183">
        <v>2.9491605579999982</v>
      </c>
      <c r="N21" s="183">
        <v>2.466643121293547E-2</v>
      </c>
      <c r="O21" s="183">
        <v>2.4969204033129092E-3</v>
      </c>
      <c r="P21" s="183">
        <v>6.3597297832239975E-3</v>
      </c>
      <c r="Q21" s="183">
        <v>1.5634414442705004E-2</v>
      </c>
      <c r="R21" s="183">
        <v>2.4919891230513875E-2</v>
      </c>
      <c r="S21" s="183">
        <v>1.9315461413876762E-2</v>
      </c>
      <c r="T21" s="183">
        <v>9.113759479754692E-2</v>
      </c>
      <c r="U21" s="183">
        <v>8.5176956008656157E-2</v>
      </c>
      <c r="V21" s="183">
        <v>7.4211232744325464E-2</v>
      </c>
      <c r="W21" s="183">
        <v>2.8983799946215055E-2</v>
      </c>
      <c r="X21" s="183">
        <v>6.1721642932689703E-4</v>
      </c>
      <c r="Y21" s="183">
        <v>1.0293827700890456E-3</v>
      </c>
      <c r="Z21" s="183">
        <v>3.9937832788999324E-4</v>
      </c>
      <c r="AA21" s="183">
        <v>3.1065941621080526E-4</v>
      </c>
      <c r="AB21" s="183">
        <v>2.3566369435167431E-3</v>
      </c>
      <c r="AC21" s="183">
        <v>1.8605051191046943E-2</v>
      </c>
      <c r="AD21" s="183">
        <v>3.7614498740136003E-3</v>
      </c>
      <c r="AE21" s="184"/>
      <c r="AF21" s="183">
        <v>137.941506</v>
      </c>
      <c r="AG21" s="183">
        <v>2425.8296090000003</v>
      </c>
      <c r="AH21" s="183">
        <v>10831.833991600015</v>
      </c>
      <c r="AI21" s="183">
        <v>776.17225617999998</v>
      </c>
      <c r="AJ21" s="186" t="s">
        <v>391</v>
      </c>
      <c r="AK21" s="185" t="s">
        <v>391</v>
      </c>
      <c r="AL21" s="160" t="s">
        <v>49</v>
      </c>
    </row>
    <row r="22" spans="1:39" s="2" customFormat="1" ht="24.75" customHeight="1" thickBot="1" x14ac:dyDescent="0.3">
      <c r="A22" s="120" t="s">
        <v>53</v>
      </c>
      <c r="B22" s="123" t="s">
        <v>68</v>
      </c>
      <c r="C22" s="121" t="s">
        <v>69</v>
      </c>
      <c r="D22" s="181"/>
      <c r="E22" s="182">
        <v>8.1998375209999992</v>
      </c>
      <c r="F22" s="183">
        <v>0.25861995999999982</v>
      </c>
      <c r="G22" s="183">
        <v>3.4086377999999997</v>
      </c>
      <c r="H22" s="183">
        <v>0.14997009699999997</v>
      </c>
      <c r="I22" s="183">
        <v>0.22476788899999994</v>
      </c>
      <c r="J22" s="183">
        <v>0.34387836999999966</v>
      </c>
      <c r="K22" s="183">
        <v>0.43603139099999982</v>
      </c>
      <c r="L22" s="183">
        <v>4.9149175855000343E-3</v>
      </c>
      <c r="M22" s="183">
        <v>12.045913093999996</v>
      </c>
      <c r="N22" s="183">
        <v>0.18402115332898614</v>
      </c>
      <c r="O22" s="183">
        <v>2.2714457160995731E-2</v>
      </c>
      <c r="P22" s="183">
        <v>0.12658961338934119</v>
      </c>
      <c r="Q22" s="183">
        <v>4.8161623769491943E-2</v>
      </c>
      <c r="R22" s="183">
        <v>7.2252288092982619E-2</v>
      </c>
      <c r="S22" s="183">
        <v>0.30584435966735085</v>
      </c>
      <c r="T22" s="183">
        <v>9.7375885132522738E-2</v>
      </c>
      <c r="U22" s="183">
        <v>8.2515993617938072E-2</v>
      </c>
      <c r="V22" s="183">
        <v>1.2854653315968561</v>
      </c>
      <c r="W22" s="183">
        <v>0.1081875454182798</v>
      </c>
      <c r="X22" s="183">
        <v>1.0129136886715148E-3</v>
      </c>
      <c r="Y22" s="183">
        <v>1.7986966851584393E-3</v>
      </c>
      <c r="Z22" s="183">
        <v>6.8883747531326203E-4</v>
      </c>
      <c r="AA22" s="183">
        <v>5.2062688739088305E-4</v>
      </c>
      <c r="AB22" s="183">
        <v>4.0210747365341014E-3</v>
      </c>
      <c r="AC22" s="183">
        <v>1.4310116549703546E-2</v>
      </c>
      <c r="AD22" s="183">
        <v>1.378680949536913E-2</v>
      </c>
      <c r="AE22" s="184"/>
      <c r="AF22" s="183">
        <v>1294.7858466100001</v>
      </c>
      <c r="AG22" s="183">
        <v>8520.4387601499984</v>
      </c>
      <c r="AH22" s="183">
        <v>23578.856766767021</v>
      </c>
      <c r="AI22" s="183">
        <v>1338.6946691999999</v>
      </c>
      <c r="AJ22" s="183">
        <v>6102.4530469799993</v>
      </c>
      <c r="AK22" s="185" t="s">
        <v>391</v>
      </c>
      <c r="AL22" s="160" t="s">
        <v>49</v>
      </c>
    </row>
    <row r="23" spans="1:39" s="2" customFormat="1" ht="24.75" customHeight="1" thickBot="1" x14ac:dyDescent="0.3">
      <c r="A23" s="120" t="s">
        <v>70</v>
      </c>
      <c r="B23" s="123" t="s">
        <v>393</v>
      </c>
      <c r="C23" s="121" t="s">
        <v>394</v>
      </c>
      <c r="E23" s="183">
        <v>0.60148440000000003</v>
      </c>
      <c r="F23" s="183">
        <v>3.7039199999999994E-2</v>
      </c>
      <c r="G23" s="183">
        <v>1.2199999999999999E-3</v>
      </c>
      <c r="H23" s="183">
        <v>4.8799999999999999E-4</v>
      </c>
      <c r="I23" s="183">
        <v>5.9780000000000007E-3</v>
      </c>
      <c r="J23" s="183">
        <v>5.9780000000000007E-3</v>
      </c>
      <c r="K23" s="183">
        <v>5.9780000000000007E-3</v>
      </c>
      <c r="L23" s="183">
        <v>4.7580000000000001E-3</v>
      </c>
      <c r="M23" s="183">
        <v>0.38794780000000001</v>
      </c>
      <c r="N23" s="183">
        <v>2.2875E-5</v>
      </c>
      <c r="O23" s="183">
        <v>6.0999999999999997E-4</v>
      </c>
      <c r="P23" s="183">
        <v>3.233E-4</v>
      </c>
      <c r="Q23" s="183">
        <v>6.1000000000000009E-6</v>
      </c>
      <c r="R23" s="183">
        <v>3.0500000000000002E-3</v>
      </c>
      <c r="S23" s="183">
        <v>0.1037</v>
      </c>
      <c r="T23" s="183">
        <v>4.2700000000000004E-3</v>
      </c>
      <c r="U23" s="183">
        <v>6.0999999999999997E-4</v>
      </c>
      <c r="V23" s="183">
        <v>6.0999999999999999E-2</v>
      </c>
      <c r="W23" s="183" t="s">
        <v>390</v>
      </c>
      <c r="X23" s="183">
        <v>1.83E-3</v>
      </c>
      <c r="Y23" s="183">
        <v>3.0499999999999998E-3</v>
      </c>
      <c r="Z23" s="183">
        <v>2.0984000000000003E-3</v>
      </c>
      <c r="AA23" s="183">
        <v>1.2932E-3</v>
      </c>
      <c r="AB23" s="183">
        <v>8.2716000000000005E-3</v>
      </c>
      <c r="AC23" s="183" t="s">
        <v>391</v>
      </c>
      <c r="AD23" s="183" t="s">
        <v>391</v>
      </c>
      <c r="AE23" s="184"/>
      <c r="AF23" s="183">
        <v>1803.606</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2.4256457599999961</v>
      </c>
      <c r="F24" s="182">
        <v>0.65677548099999972</v>
      </c>
      <c r="G24" s="182">
        <v>0.95014569999999476</v>
      </c>
      <c r="H24" s="183">
        <v>6.5488770000000016E-2</v>
      </c>
      <c r="I24" s="182">
        <v>0.15148724700000085</v>
      </c>
      <c r="J24" s="182">
        <v>0.22356379200000034</v>
      </c>
      <c r="K24" s="182">
        <v>0.30929933700000101</v>
      </c>
      <c r="L24" s="182">
        <v>9.1437927576263258E-3</v>
      </c>
      <c r="M24" s="182">
        <v>2.3915259459999745</v>
      </c>
      <c r="N24" s="182">
        <v>6.9891842528294335E-2</v>
      </c>
      <c r="O24" s="182">
        <v>1.9496931639404129E-2</v>
      </c>
      <c r="P24" s="182">
        <v>8.8712788272575019E-3</v>
      </c>
      <c r="Q24" s="182">
        <v>3.0501159342770662E-2</v>
      </c>
      <c r="R24" s="182">
        <v>4.9725727807883535E-2</v>
      </c>
      <c r="S24" s="182">
        <v>3.7325044168133516E-2</v>
      </c>
      <c r="T24" s="182">
        <v>9.7770646588931018E-2</v>
      </c>
      <c r="U24" s="182">
        <v>1.6058380076528572E-2</v>
      </c>
      <c r="V24" s="182">
        <v>0.74967793940187799</v>
      </c>
      <c r="W24" s="182">
        <v>0.19783692230361224</v>
      </c>
      <c r="X24" s="182">
        <v>1.4028166938340988E-2</v>
      </c>
      <c r="Y24" s="182">
        <v>2.2752590457510935E-2</v>
      </c>
      <c r="Z24" s="182">
        <v>7.3508048930048591E-3</v>
      </c>
      <c r="AA24" s="182">
        <v>5.7884249872847222E-3</v>
      </c>
      <c r="AB24" s="183">
        <v>4.9919987276141504E-2</v>
      </c>
      <c r="AC24" s="182">
        <v>3.2407947793226449E-2</v>
      </c>
      <c r="AD24" s="182">
        <v>1.1544478942347275E-2</v>
      </c>
      <c r="AE24" s="184"/>
      <c r="AF24" s="183">
        <v>260.88128999000008</v>
      </c>
      <c r="AG24" s="186">
        <v>699.54651049999984</v>
      </c>
      <c r="AH24" s="183">
        <v>14539.255289286948</v>
      </c>
      <c r="AI24" s="183">
        <v>8024.7959402999995</v>
      </c>
      <c r="AJ24" s="186" t="s">
        <v>391</v>
      </c>
      <c r="AK24" s="185" t="s">
        <v>391</v>
      </c>
      <c r="AL24" s="160" t="s">
        <v>49</v>
      </c>
    </row>
    <row r="25" spans="1:39" s="2" customFormat="1" ht="24.75" customHeight="1" thickBot="1" x14ac:dyDescent="0.3">
      <c r="A25" s="120" t="s">
        <v>73</v>
      </c>
      <c r="B25" s="123" t="s">
        <v>74</v>
      </c>
      <c r="C25" s="125" t="s">
        <v>75</v>
      </c>
      <c r="D25" s="181"/>
      <c r="E25" s="182">
        <v>0.51270313461320705</v>
      </c>
      <c r="F25" s="182">
        <v>5.5270075503263176E-2</v>
      </c>
      <c r="G25" s="182">
        <v>3.0530811304223446E-2</v>
      </c>
      <c r="H25" s="182" t="s">
        <v>390</v>
      </c>
      <c r="I25" s="182">
        <v>4.1522578932417587E-3</v>
      </c>
      <c r="J25" s="182">
        <v>4.1522578932417587E-3</v>
      </c>
      <c r="K25" s="182">
        <v>4.1522578932417587E-3</v>
      </c>
      <c r="L25" s="182">
        <v>1.9930837887560441E-3</v>
      </c>
      <c r="M25" s="182">
        <v>0.30351734036093081</v>
      </c>
      <c r="N25" s="182" t="s">
        <v>390</v>
      </c>
      <c r="O25" s="182">
        <v>3.1621198419994322E-4</v>
      </c>
      <c r="P25" s="182">
        <v>1.9263488692640221E-4</v>
      </c>
      <c r="Q25" s="182">
        <v>3.6346205080453249E-6</v>
      </c>
      <c r="R25" s="182">
        <v>1.0903861524135972E-3</v>
      </c>
      <c r="S25" s="182">
        <v>7.7053954770560883E-4</v>
      </c>
      <c r="T25" s="182">
        <v>3.1984660470798858E-4</v>
      </c>
      <c r="U25" s="182">
        <v>3.6346205080453249E-6</v>
      </c>
      <c r="V25" s="182">
        <v>6.3169704429827736E-2</v>
      </c>
      <c r="W25" s="182" t="s">
        <v>390</v>
      </c>
      <c r="X25" s="182">
        <v>1.8536564591031154E-4</v>
      </c>
      <c r="Y25" s="182">
        <v>1.1194631164779601E-3</v>
      </c>
      <c r="Z25" s="182">
        <v>1.2503094547675917E-3</v>
      </c>
      <c r="AA25" s="182">
        <v>2.8713502013558064E-4</v>
      </c>
      <c r="AB25" s="183">
        <v>2.8422732372914441E-3</v>
      </c>
      <c r="AC25" s="183" t="s">
        <v>391</v>
      </c>
      <c r="AD25" s="183" t="s">
        <v>391</v>
      </c>
      <c r="AE25" s="184"/>
      <c r="AF25" s="183">
        <v>1591.6003204730475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5.9274066400618025E-2</v>
      </c>
      <c r="F26" s="183">
        <v>5.6841935676326144E-2</v>
      </c>
      <c r="G26" s="183">
        <v>5.5531957244639787E-3</v>
      </c>
      <c r="H26" s="183" t="s">
        <v>390</v>
      </c>
      <c r="I26" s="183">
        <v>3.6972735734378692E-4</v>
      </c>
      <c r="J26" s="183">
        <v>3.6972735734378692E-4</v>
      </c>
      <c r="K26" s="183">
        <v>3.6972735734378692E-4</v>
      </c>
      <c r="L26" s="183">
        <v>5.5459103601568038E-5</v>
      </c>
      <c r="M26" s="183">
        <v>2.396350314079311</v>
      </c>
      <c r="N26" s="183">
        <v>1.7907169006327539</v>
      </c>
      <c r="O26" s="183">
        <v>6.6656628637608867E-5</v>
      </c>
      <c r="P26" s="183">
        <v>4.606779551054076E-5</v>
      </c>
      <c r="Q26" s="183">
        <v>1.2190219247723028E-6</v>
      </c>
      <c r="R26" s="183">
        <v>1.7515281060155824E-4</v>
      </c>
      <c r="S26" s="183">
        <v>2.0281154854455435E-4</v>
      </c>
      <c r="T26" s="183">
        <v>7.2768247278289986E-5</v>
      </c>
      <c r="U26" s="183">
        <v>9.6151683446131267E-7</v>
      </c>
      <c r="V26" s="183">
        <v>1.3330120747154317E-2</v>
      </c>
      <c r="W26" s="183" t="s">
        <v>390</v>
      </c>
      <c r="X26" s="183">
        <v>3.6934619312910419E-5</v>
      </c>
      <c r="Y26" s="183">
        <v>1.5786695151708268E-4</v>
      </c>
      <c r="Z26" s="183">
        <v>1.6364098744285909E-4</v>
      </c>
      <c r="AA26" s="183">
        <v>5.8191978690985397E-5</v>
      </c>
      <c r="AB26" s="183">
        <v>4.1663453696383753E-4</v>
      </c>
      <c r="AC26" s="183" t="s">
        <v>391</v>
      </c>
      <c r="AD26" s="183" t="s">
        <v>391</v>
      </c>
      <c r="AE26" s="184"/>
      <c r="AF26" s="183">
        <v>306.09886015961359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28.539054741841682</v>
      </c>
      <c r="F27" s="183">
        <v>8.4368389845347522</v>
      </c>
      <c r="G27" s="183">
        <v>7.172540749116342E-2</v>
      </c>
      <c r="H27" s="183">
        <v>1.0419375004338431</v>
      </c>
      <c r="I27" s="183">
        <v>0.92558911193764948</v>
      </c>
      <c r="J27" s="183">
        <v>0.92558911193764948</v>
      </c>
      <c r="K27" s="183">
        <v>0.92558911193764948</v>
      </c>
      <c r="L27" s="183">
        <v>0.7232906468706306</v>
      </c>
      <c r="M27" s="183">
        <v>87.383111304924768</v>
      </c>
      <c r="N27" s="183">
        <v>0.68525683974354612</v>
      </c>
      <c r="O27" s="183">
        <v>3.7358456221471136E-4</v>
      </c>
      <c r="P27" s="183">
        <v>2.1348209970859185E-2</v>
      </c>
      <c r="Q27" s="183">
        <v>6.0115509543822061E-4</v>
      </c>
      <c r="R27" s="183">
        <v>2.3063489545938051E-2</v>
      </c>
      <c r="S27" s="183">
        <v>1.586807278708717E-2</v>
      </c>
      <c r="T27" s="183">
        <v>3.6845486837268726E-3</v>
      </c>
      <c r="U27" s="183">
        <v>4.5514106644701922E-4</v>
      </c>
      <c r="V27" s="183">
        <v>7.754497109072736E-2</v>
      </c>
      <c r="W27" s="183">
        <v>1.3817355</v>
      </c>
      <c r="X27" s="183">
        <v>5.6951571569700002E-2</v>
      </c>
      <c r="Y27" s="183">
        <v>6.4437018388300002E-2</v>
      </c>
      <c r="Z27" s="183">
        <v>4.9400077054599999E-2</v>
      </c>
      <c r="AA27" s="183">
        <v>5.6053891740300003E-2</v>
      </c>
      <c r="AB27" s="183">
        <v>0.22684255875290002</v>
      </c>
      <c r="AC27" s="183">
        <v>1.3817356E-3</v>
      </c>
      <c r="AD27" s="183">
        <v>2.7706079999999998E-4</v>
      </c>
      <c r="AE27" s="184"/>
      <c r="AF27" s="183">
        <v>130709.3288817656</v>
      </c>
      <c r="AG27" s="186" t="s">
        <v>391</v>
      </c>
      <c r="AH27" s="183">
        <v>742.70688721659997</v>
      </c>
      <c r="AI27" s="183">
        <v>6398.1574581692003</v>
      </c>
      <c r="AJ27" s="186" t="s">
        <v>391</v>
      </c>
      <c r="AK27" s="185" t="s">
        <v>391</v>
      </c>
      <c r="AL27" s="160" t="s">
        <v>49</v>
      </c>
    </row>
    <row r="28" spans="1:39" s="2" customFormat="1" ht="24.75" customHeight="1" thickBot="1" x14ac:dyDescent="0.3">
      <c r="A28" s="120" t="s">
        <v>78</v>
      </c>
      <c r="B28" s="120" t="s">
        <v>81</v>
      </c>
      <c r="C28" s="121" t="s">
        <v>82</v>
      </c>
      <c r="D28" s="181" t="s">
        <v>418</v>
      </c>
      <c r="E28" s="182">
        <v>9.1385695204961852</v>
      </c>
      <c r="F28" s="183">
        <v>0.78836835565822472</v>
      </c>
      <c r="G28" s="183">
        <v>1.384641656131135E-2</v>
      </c>
      <c r="H28" s="183">
        <v>4.0746822988404992E-2</v>
      </c>
      <c r="I28" s="183">
        <v>0.37952859601912309</v>
      </c>
      <c r="J28" s="183">
        <v>0.37952859601912309</v>
      </c>
      <c r="K28" s="183">
        <v>0.37952859601912309</v>
      </c>
      <c r="L28" s="183">
        <v>0.30714261183780878</v>
      </c>
      <c r="M28" s="183">
        <v>5.1356683921564006</v>
      </c>
      <c r="N28" s="183">
        <v>3.3721569780725706E-2</v>
      </c>
      <c r="O28" s="183">
        <v>4.5307568670315724E-5</v>
      </c>
      <c r="P28" s="183">
        <v>3.9116416734670204E-3</v>
      </c>
      <c r="Q28" s="183">
        <v>8.3487452495939883E-5</v>
      </c>
      <c r="R28" s="183">
        <v>5.7279179719741079E-3</v>
      </c>
      <c r="S28" s="183">
        <v>3.8606965018374356E-3</v>
      </c>
      <c r="T28" s="183">
        <v>2.8814554735163658E-4</v>
      </c>
      <c r="U28" s="183">
        <v>7.6359767651248332E-5</v>
      </c>
      <c r="V28" s="183">
        <v>1.3530927631883946E-2</v>
      </c>
      <c r="W28" s="183">
        <v>0.32457080000000005</v>
      </c>
      <c r="X28" s="183">
        <v>1.3615675204700001E-2</v>
      </c>
      <c r="Y28" s="183">
        <v>1.5269347090500001E-2</v>
      </c>
      <c r="Z28" s="183">
        <v>1.1951002910300001E-2</v>
      </c>
      <c r="AA28" s="183">
        <v>1.2770375906300001E-2</v>
      </c>
      <c r="AB28" s="183">
        <v>5.3606401111800005E-2</v>
      </c>
      <c r="AC28" s="183">
        <v>3.2457079999999999E-4</v>
      </c>
      <c r="AD28" s="183">
        <v>6.5192300000000003E-5</v>
      </c>
      <c r="AE28" s="184"/>
      <c r="AF28" s="183">
        <v>27906.541442580401</v>
      </c>
      <c r="AG28" s="186" t="s">
        <v>391</v>
      </c>
      <c r="AH28" s="183" t="s">
        <v>391</v>
      </c>
      <c r="AI28" s="183">
        <v>1615.5776110543</v>
      </c>
      <c r="AJ28" s="186" t="s">
        <v>391</v>
      </c>
      <c r="AK28" s="185" t="s">
        <v>391</v>
      </c>
      <c r="AL28" s="160" t="s">
        <v>49</v>
      </c>
    </row>
    <row r="29" spans="1:39" s="2" customFormat="1" ht="24.75" customHeight="1" thickBot="1" x14ac:dyDescent="0.3">
      <c r="A29" s="120" t="s">
        <v>78</v>
      </c>
      <c r="B29" s="120" t="s">
        <v>83</v>
      </c>
      <c r="C29" s="121" t="s">
        <v>84</v>
      </c>
      <c r="D29" s="181"/>
      <c r="E29" s="182">
        <v>29.438548608203142</v>
      </c>
      <c r="F29" s="183">
        <v>0.97791027396848784</v>
      </c>
      <c r="G29" s="183">
        <v>3.6140136520155526E-2</v>
      </c>
      <c r="H29" s="183">
        <v>5.772411190588124E-2</v>
      </c>
      <c r="I29" s="183">
        <v>0.49560616134700336</v>
      </c>
      <c r="J29" s="183">
        <v>0.49560616134700336</v>
      </c>
      <c r="K29" s="183">
        <v>0.49560616134700336</v>
      </c>
      <c r="L29" s="183">
        <v>0.31612677515149795</v>
      </c>
      <c r="M29" s="183">
        <v>8.3905366185542452</v>
      </c>
      <c r="N29" s="183">
        <v>1.5215745367624009E-3</v>
      </c>
      <c r="O29" s="183">
        <v>9.0548335104750251E-5</v>
      </c>
      <c r="P29" s="183">
        <v>9.5816240374067344E-3</v>
      </c>
      <c r="Q29" s="183">
        <v>1.8096467433992619E-4</v>
      </c>
      <c r="R29" s="183">
        <v>1.5356654111935458E-2</v>
      </c>
      <c r="S29" s="183">
        <v>1.0298354957809421E-2</v>
      </c>
      <c r="T29" s="183">
        <v>3.6417327846261557E-4</v>
      </c>
      <c r="U29" s="183">
        <v>1.8083267847035189E-4</v>
      </c>
      <c r="V29" s="183">
        <v>3.2545922248576081E-2</v>
      </c>
      <c r="W29" s="183">
        <v>0.28676199999999996</v>
      </c>
      <c r="X29" s="183">
        <v>7.3111341436000003E-3</v>
      </c>
      <c r="Y29" s="183">
        <v>4.4272978983000005E-2</v>
      </c>
      <c r="Z29" s="183">
        <v>4.9472007708600003E-2</v>
      </c>
      <c r="AA29" s="183">
        <v>1.13728753347E-2</v>
      </c>
      <c r="AB29" s="183">
        <v>0.11242899616990001</v>
      </c>
      <c r="AC29" s="183">
        <v>1.9115190000000001E-4</v>
      </c>
      <c r="AD29" s="183">
        <v>4.1585400000000003E-5</v>
      </c>
      <c r="AE29" s="184"/>
      <c r="AF29" s="183">
        <v>72552.050701731205</v>
      </c>
      <c r="AG29" s="186" t="s">
        <v>391</v>
      </c>
      <c r="AH29" s="183">
        <v>785.01567135489995</v>
      </c>
      <c r="AI29" s="183">
        <v>4348.6981634598997</v>
      </c>
      <c r="AJ29" s="186" t="s">
        <v>391</v>
      </c>
      <c r="AK29" s="185" t="s">
        <v>391</v>
      </c>
      <c r="AL29" s="160" t="s">
        <v>49</v>
      </c>
    </row>
    <row r="30" spans="1:39" s="2" customFormat="1" ht="24.75" customHeight="1" thickBot="1" x14ac:dyDescent="0.3">
      <c r="A30" s="120" t="s">
        <v>78</v>
      </c>
      <c r="B30" s="120" t="s">
        <v>85</v>
      </c>
      <c r="C30" s="121" t="s">
        <v>86</v>
      </c>
      <c r="D30" s="181"/>
      <c r="E30" s="182">
        <v>0.15826584001361726</v>
      </c>
      <c r="F30" s="183">
        <v>0.48749594505570704</v>
      </c>
      <c r="G30" s="183">
        <v>4.7594857576728288E-4</v>
      </c>
      <c r="H30" s="183">
        <v>1.349721083095441E-3</v>
      </c>
      <c r="I30" s="183">
        <v>1.0930660143274927E-2</v>
      </c>
      <c r="J30" s="183">
        <v>1.0930660143274927E-2</v>
      </c>
      <c r="K30" s="183">
        <v>1.0930660143274927E-2</v>
      </c>
      <c r="L30" s="183">
        <v>2.1849331125221578E-3</v>
      </c>
      <c r="M30" s="183">
        <v>5.3495580100427302</v>
      </c>
      <c r="N30" s="183">
        <v>1.107715852382936E-2</v>
      </c>
      <c r="O30" s="183">
        <v>6.6244849565524263E-6</v>
      </c>
      <c r="P30" s="183">
        <v>2.0647193220412345E-4</v>
      </c>
      <c r="Q30" s="183">
        <v>7.1059522685889703E-6</v>
      </c>
      <c r="R30" s="183">
        <v>1.5824755288674261E-4</v>
      </c>
      <c r="S30" s="183">
        <v>4.2974118806432857E-4</v>
      </c>
      <c r="T30" s="183">
        <v>6.7601945749636841E-5</v>
      </c>
      <c r="U30" s="183">
        <v>6.6245147657481994E-6</v>
      </c>
      <c r="V30" s="183">
        <v>9.6941117789653018E-4</v>
      </c>
      <c r="W30" s="183">
        <v>1.5586900000000001E-2</v>
      </c>
      <c r="X30" s="183">
        <v>2.5244323909999998E-4</v>
      </c>
      <c r="Y30" s="183">
        <v>3.5419451840000001E-4</v>
      </c>
      <c r="Z30" s="183">
        <v>1.8709018920000001E-4</v>
      </c>
      <c r="AA30" s="183">
        <v>3.9712814210000002E-4</v>
      </c>
      <c r="AB30" s="183">
        <v>1.1908560888E-3</v>
      </c>
      <c r="AC30" s="183">
        <v>1.5586999999999998E-5</v>
      </c>
      <c r="AD30" s="183">
        <v>8.3231E-6</v>
      </c>
      <c r="AE30" s="184"/>
      <c r="AF30" s="183">
        <v>992.03965847100005</v>
      </c>
      <c r="AG30" s="186" t="s">
        <v>391</v>
      </c>
      <c r="AH30" s="186" t="s">
        <v>391</v>
      </c>
      <c r="AI30" s="183">
        <v>40.4054558005</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6.1918142172742661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280.5907509383</v>
      </c>
      <c r="AG31" s="186" t="s">
        <v>391</v>
      </c>
      <c r="AH31" s="186" t="s">
        <v>391</v>
      </c>
      <c r="AI31" s="186">
        <v>11.3918024904</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0.92012178285670754</v>
      </c>
      <c r="J32" s="183">
        <v>1.804252026787839</v>
      </c>
      <c r="K32" s="183">
        <v>2.2735013417183816</v>
      </c>
      <c r="L32" s="183">
        <v>0.20085836306991359</v>
      </c>
      <c r="M32" s="188" t="s">
        <v>391</v>
      </c>
      <c r="N32" s="183">
        <v>7.2294299295060309</v>
      </c>
      <c r="O32" s="183">
        <v>3.1187236898433199E-2</v>
      </c>
      <c r="P32" s="183" t="s">
        <v>390</v>
      </c>
      <c r="Q32" s="183">
        <v>8.2422549377237544E-2</v>
      </c>
      <c r="R32" s="183">
        <v>2.7033563698333767</v>
      </c>
      <c r="S32" s="183">
        <v>59.396702217270864</v>
      </c>
      <c r="T32" s="183">
        <v>0.41210644796987711</v>
      </c>
      <c r="U32" s="183">
        <v>4.5470026834367593E-2</v>
      </c>
      <c r="V32" s="183">
        <v>18.339808493865917</v>
      </c>
      <c r="W32" s="183" t="s">
        <v>390</v>
      </c>
      <c r="X32" s="183">
        <v>5.6919627622912757E-4</v>
      </c>
      <c r="Y32" s="183">
        <v>3.2305734596788321E-4</v>
      </c>
      <c r="Z32" s="183">
        <v>4.7689417738116093E-4</v>
      </c>
      <c r="AA32" s="183" t="s">
        <v>390</v>
      </c>
      <c r="AB32" s="183">
        <v>1.3691477995781717E-3</v>
      </c>
      <c r="AC32" s="183" t="s">
        <v>391</v>
      </c>
      <c r="AD32" s="183" t="s">
        <v>390</v>
      </c>
      <c r="AE32" s="184"/>
      <c r="AF32" s="185" t="s">
        <v>391</v>
      </c>
      <c r="AG32" s="185" t="s">
        <v>391</v>
      </c>
      <c r="AH32" s="185" t="s">
        <v>391</v>
      </c>
      <c r="AI32" s="185" t="s">
        <v>391</v>
      </c>
      <c r="AJ32" s="185" t="s">
        <v>391</v>
      </c>
      <c r="AK32" s="183">
        <v>70739.84046736543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0.42536307358310943</v>
      </c>
      <c r="J33" s="183">
        <v>0.78770939552427699</v>
      </c>
      <c r="K33" s="183">
        <v>1.575418791048554</v>
      </c>
      <c r="L33" s="183">
        <v>1.6699439185114663E-2</v>
      </c>
      <c r="M33" s="188" t="s">
        <v>391</v>
      </c>
      <c r="N33" s="183">
        <v>7.282833065592384E-2</v>
      </c>
      <c r="O33" s="183" t="s">
        <v>390</v>
      </c>
      <c r="P33" s="183" t="s">
        <v>390</v>
      </c>
      <c r="Q33" s="183" t="s">
        <v>390</v>
      </c>
      <c r="R33" s="183">
        <v>3.0843161505783621E-2</v>
      </c>
      <c r="S33" s="183">
        <v>1.276773000671496E-2</v>
      </c>
      <c r="T33" s="183">
        <v>2.2211876346838879E-2</v>
      </c>
      <c r="U33" s="183" t="s">
        <v>390</v>
      </c>
      <c r="V33" s="183">
        <v>0.11481349980606406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70739.84046736543</v>
      </c>
      <c r="AL33" s="160" t="s">
        <v>386</v>
      </c>
    </row>
    <row r="34" spans="1:256" s="2" customFormat="1" ht="24.75" customHeight="1" thickBot="1" x14ac:dyDescent="0.3">
      <c r="A34" s="120" t="s">
        <v>70</v>
      </c>
      <c r="B34" s="120" t="s">
        <v>93</v>
      </c>
      <c r="C34" s="121" t="s">
        <v>94</v>
      </c>
      <c r="D34" s="181"/>
      <c r="E34" s="182">
        <v>4.195708409292493</v>
      </c>
      <c r="F34" s="183">
        <v>0.39844856312821353</v>
      </c>
      <c r="G34" s="183">
        <v>1.6800382707000002E-3</v>
      </c>
      <c r="H34" s="183">
        <v>8.4000017009200009E-4</v>
      </c>
      <c r="I34" s="183">
        <v>8.7686338166541533E-2</v>
      </c>
      <c r="J34" s="183">
        <v>9.6086338549248543E-2</v>
      </c>
      <c r="K34" s="183">
        <v>0.13701092971262371</v>
      </c>
      <c r="L34" s="183">
        <v>5.6996117116546105E-2</v>
      </c>
      <c r="M34" s="183">
        <v>1.1701435623975824</v>
      </c>
      <c r="N34" s="183">
        <v>3.3605698081999996E-5</v>
      </c>
      <c r="O34" s="183">
        <v>1.4280007654140001E-4</v>
      </c>
      <c r="P34" s="183">
        <v>4.4520033593170008E-4</v>
      </c>
      <c r="Q34" s="183">
        <v>8.4001700920000034E-6</v>
      </c>
      <c r="R34" s="183">
        <v>4.2000005740605003E-3</v>
      </c>
      <c r="S34" s="183">
        <v>0.1428000007441525</v>
      </c>
      <c r="T34" s="183">
        <v>5.8800005527990008E-3</v>
      </c>
      <c r="U34" s="183">
        <v>8.400000765414001E-4</v>
      </c>
      <c r="V34" s="183">
        <v>8.4000008504599988E-2</v>
      </c>
      <c r="W34" s="183" t="s">
        <v>390</v>
      </c>
      <c r="X34" s="183">
        <v>2.5200019347965002E-3</v>
      </c>
      <c r="Y34" s="183">
        <v>4.2000025046046996E-3</v>
      </c>
      <c r="Z34" s="183">
        <v>3.1248010077951005E-3</v>
      </c>
      <c r="AA34" s="183">
        <v>7.2240078667550002E-4</v>
      </c>
      <c r="AB34" s="183">
        <v>1.05672062338718E-2</v>
      </c>
      <c r="AC34" s="183" t="s">
        <v>391</v>
      </c>
      <c r="AD34" s="183" t="s">
        <v>391</v>
      </c>
      <c r="AE34" s="184"/>
      <c r="AF34" s="183">
        <v>3607.212</v>
      </c>
      <c r="AG34" s="186">
        <v>42.522999999999996</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1.2809999979E-6</v>
      </c>
      <c r="AD36" s="183">
        <v>6.0999999000000005E-7</v>
      </c>
      <c r="AE36" s="184"/>
      <c r="AF36" s="183">
        <v>128.82900000000001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0.13766733799999992</v>
      </c>
      <c r="F37" s="182">
        <v>2.2735999999999998E-3</v>
      </c>
      <c r="G37" s="182">
        <v>3.9930100000000002E-4</v>
      </c>
      <c r="H37" s="182" t="s">
        <v>391</v>
      </c>
      <c r="I37" s="182">
        <v>2.8419999999999997E-4</v>
      </c>
      <c r="J37" s="182">
        <v>2.8419999999999997E-4</v>
      </c>
      <c r="K37" s="182">
        <v>2.8419999999999997E-4</v>
      </c>
      <c r="L37" s="182">
        <v>7.1050000000000014E-6</v>
      </c>
      <c r="M37" s="182">
        <v>1.8578588E-2</v>
      </c>
      <c r="N37" s="182">
        <v>2.1314999999999998E-6</v>
      </c>
      <c r="O37" s="182">
        <v>3.5525000000000001E-7</v>
      </c>
      <c r="P37" s="182">
        <v>1.4209999999999998E-4</v>
      </c>
      <c r="Q37" s="182">
        <v>1.7051999999999999E-4</v>
      </c>
      <c r="R37" s="182">
        <v>1.07996E-6</v>
      </c>
      <c r="S37" s="182">
        <v>1.0799600000000001E-7</v>
      </c>
      <c r="T37" s="182">
        <v>7.2471000000000009E-7</v>
      </c>
      <c r="U37" s="182">
        <v>1.59152E-5</v>
      </c>
      <c r="V37" s="182">
        <v>2.1314999999999998E-6</v>
      </c>
      <c r="W37" s="182" t="s">
        <v>390</v>
      </c>
      <c r="X37" s="182">
        <v>7.9576000000000013E-7</v>
      </c>
      <c r="Y37" s="182">
        <v>2.2451800000000004E-6</v>
      </c>
      <c r="Z37" s="182">
        <v>1.5773100000000002E-6</v>
      </c>
      <c r="AA37" s="182">
        <v>1.1879559999999999E-5</v>
      </c>
      <c r="AB37" s="183">
        <v>1.6497809999999997E-5</v>
      </c>
      <c r="AC37" s="182" t="s">
        <v>391</v>
      </c>
      <c r="AD37" s="182" t="s">
        <v>391</v>
      </c>
      <c r="AE37" s="184"/>
      <c r="AF37" s="186" t="s">
        <v>391</v>
      </c>
      <c r="AG37" s="186" t="s">
        <v>391</v>
      </c>
      <c r="AH37" s="186">
        <v>1421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7.142198506266225</v>
      </c>
      <c r="F39" s="183">
        <v>1.2587482986758187</v>
      </c>
      <c r="G39" s="183">
        <v>3.6963752417395059</v>
      </c>
      <c r="H39" s="183">
        <v>7.886659499999997E-2</v>
      </c>
      <c r="I39" s="183">
        <v>0.18455531159479405</v>
      </c>
      <c r="J39" s="183">
        <v>0.26077792359479096</v>
      </c>
      <c r="K39" s="183">
        <v>0.42308574059478027</v>
      </c>
      <c r="L39" s="183">
        <v>9.5377549935512645E-3</v>
      </c>
      <c r="M39" s="183">
        <v>4.7293541173890246</v>
      </c>
      <c r="N39" s="183">
        <v>0.13424957817495714</v>
      </c>
      <c r="O39" s="183">
        <v>2.4937728545581756E-2</v>
      </c>
      <c r="P39" s="183">
        <v>3.5696449669246309E-2</v>
      </c>
      <c r="Q39" s="183">
        <v>8.2358724243961623E-2</v>
      </c>
      <c r="R39" s="183">
        <v>0.10754408206687037</v>
      </c>
      <c r="S39" s="183">
        <v>9.1265518597609632E-2</v>
      </c>
      <c r="T39" s="183">
        <v>0.22891857935471771</v>
      </c>
      <c r="U39" s="183">
        <v>0.1549247788875826</v>
      </c>
      <c r="V39" s="183">
        <v>0.97975753655417308</v>
      </c>
      <c r="W39" s="183">
        <v>0.27230877665194902</v>
      </c>
      <c r="X39" s="183">
        <v>1.6250588187163115E-2</v>
      </c>
      <c r="Y39" s="183">
        <v>2.6529549097574604E-2</v>
      </c>
      <c r="Z39" s="183">
        <v>8.7792869552645383E-3</v>
      </c>
      <c r="AA39" s="183">
        <v>6.9295459690497828E-3</v>
      </c>
      <c r="AB39" s="183">
        <v>5.8488970209052048E-2</v>
      </c>
      <c r="AC39" s="183">
        <v>6.2406920141171301E-2</v>
      </c>
      <c r="AD39" s="183">
        <v>1.9325475206962046E-2</v>
      </c>
      <c r="AE39" s="184"/>
      <c r="AF39" s="183">
        <v>450.38495916949972</v>
      </c>
      <c r="AG39" s="186">
        <v>5090.6694199300018</v>
      </c>
      <c r="AH39" s="183">
        <v>62400.96180913593</v>
      </c>
      <c r="AI39" s="183">
        <v>13520.272529190006</v>
      </c>
      <c r="AJ39" s="186" t="s">
        <v>391</v>
      </c>
      <c r="AK39" s="185" t="s">
        <v>391</v>
      </c>
      <c r="AL39" s="160" t="s">
        <v>49</v>
      </c>
    </row>
    <row r="40" spans="1:256" s="2" customFormat="1" ht="24.75" customHeight="1" thickBot="1" x14ac:dyDescent="0.3">
      <c r="A40" s="120" t="s">
        <v>70</v>
      </c>
      <c r="B40" s="120" t="s">
        <v>105</v>
      </c>
      <c r="C40" s="121" t="s">
        <v>397</v>
      </c>
      <c r="D40" s="181"/>
      <c r="E40" s="182">
        <v>0.11205899999999999</v>
      </c>
      <c r="F40" s="183">
        <v>7.0883999999999999E-3</v>
      </c>
      <c r="G40" s="183">
        <v>7.7999999999999999E-4</v>
      </c>
      <c r="H40" s="183">
        <v>9.6000000000000002E-5</v>
      </c>
      <c r="I40" s="183">
        <v>1.1790000000000001E-3</v>
      </c>
      <c r="J40" s="183">
        <v>1.1790000000000001E-3</v>
      </c>
      <c r="K40" s="183">
        <v>1.1790000000000001E-3</v>
      </c>
      <c r="L40" s="183">
        <v>9.234E-4</v>
      </c>
      <c r="M40" s="183">
        <v>7.5461399999999998E-2</v>
      </c>
      <c r="N40" s="183">
        <v>3.3749999999999999E-6</v>
      </c>
      <c r="O40" s="183">
        <v>1.2E-4</v>
      </c>
      <c r="P40" s="183">
        <v>6.3600000000000001E-5</v>
      </c>
      <c r="Q40" s="183">
        <v>1.2000000000000002E-6</v>
      </c>
      <c r="R40" s="183">
        <v>5.9999999999999995E-4</v>
      </c>
      <c r="S40" s="183">
        <v>2.0400000000000001E-2</v>
      </c>
      <c r="T40" s="183">
        <v>8.4000000000000003E-4</v>
      </c>
      <c r="U40" s="183">
        <v>1.2E-4</v>
      </c>
      <c r="V40" s="183">
        <v>1.2E-2</v>
      </c>
      <c r="W40" s="183" t="s">
        <v>390</v>
      </c>
      <c r="X40" s="183">
        <v>3.6000000000000002E-4</v>
      </c>
      <c r="Y40" s="183">
        <v>5.9999999999999995E-4</v>
      </c>
      <c r="Z40" s="183">
        <v>4.1279999999999995E-4</v>
      </c>
      <c r="AA40" s="183">
        <v>2.544E-4</v>
      </c>
      <c r="AB40" s="183">
        <v>1.6272000000000001E-3</v>
      </c>
      <c r="AC40" s="183" t="s">
        <v>390</v>
      </c>
      <c r="AD40" s="183" t="s">
        <v>390</v>
      </c>
      <c r="AE40" s="184"/>
      <c r="AF40" s="183">
        <v>516.38699999999994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10.6315335502048</v>
      </c>
      <c r="F41" s="183">
        <v>201.38375109226001</v>
      </c>
      <c r="G41" s="183">
        <v>22.111294758254697</v>
      </c>
      <c r="H41" s="183">
        <v>0.39398004179999996</v>
      </c>
      <c r="I41" s="183">
        <v>69.6732282557209</v>
      </c>
      <c r="J41" s="183">
        <v>71.087681561059597</v>
      </c>
      <c r="K41" s="183">
        <v>76.750076201888902</v>
      </c>
      <c r="L41" s="183">
        <v>5.4908422843091103</v>
      </c>
      <c r="M41" s="183">
        <v>883.44355225588799</v>
      </c>
      <c r="N41" s="183">
        <v>1.4768990169879801</v>
      </c>
      <c r="O41" s="183">
        <v>0.61363793306582415</v>
      </c>
      <c r="P41" s="183">
        <v>0.34738069124355475</v>
      </c>
      <c r="Q41" s="183">
        <v>0.44789446552877699</v>
      </c>
      <c r="R41" s="183">
        <v>2.8746340897972873</v>
      </c>
      <c r="S41" s="183">
        <v>0.93337257482303726</v>
      </c>
      <c r="T41" s="183">
        <v>0.50276301045058824</v>
      </c>
      <c r="U41" s="183">
        <v>0.28017264823045851</v>
      </c>
      <c r="V41" s="183">
        <v>4.8613501878959839</v>
      </c>
      <c r="W41" s="183">
        <v>0.11972768332552348</v>
      </c>
      <c r="X41" s="183">
        <v>20.456515085357413</v>
      </c>
      <c r="Y41" s="183">
        <v>14.404877185902636</v>
      </c>
      <c r="Z41" s="183">
        <v>8.0140534761129611</v>
      </c>
      <c r="AA41" s="183">
        <v>10.456368998672749</v>
      </c>
      <c r="AB41" s="183">
        <v>53.331814746045772</v>
      </c>
      <c r="AC41" s="183">
        <v>20.232969289330249</v>
      </c>
      <c r="AD41" s="183">
        <v>0.301233119245092</v>
      </c>
      <c r="AE41" s="184"/>
      <c r="AF41" s="183" t="s">
        <v>390</v>
      </c>
      <c r="AG41" s="186">
        <v>41034.805999999997</v>
      </c>
      <c r="AH41" s="183">
        <v>76894.355837936499</v>
      </c>
      <c r="AI41" s="183">
        <v>73397.999999999985</v>
      </c>
      <c r="AJ41" s="186" t="s">
        <v>391</v>
      </c>
      <c r="AK41" s="185" t="s">
        <v>391</v>
      </c>
      <c r="AL41" s="160" t="s">
        <v>49</v>
      </c>
    </row>
    <row r="42" spans="1:256" s="2" customFormat="1" ht="24.75" customHeight="1" thickBot="1" x14ac:dyDescent="0.3">
      <c r="A42" s="120" t="s">
        <v>70</v>
      </c>
      <c r="B42" s="120" t="s">
        <v>107</v>
      </c>
      <c r="C42" s="121" t="s">
        <v>108</v>
      </c>
      <c r="D42" s="181"/>
      <c r="E42" s="182">
        <v>2.4748615384615376E-2</v>
      </c>
      <c r="F42" s="183">
        <v>0.37841976923076925</v>
      </c>
      <c r="G42" s="183">
        <v>1.1999999999999999E-4</v>
      </c>
      <c r="H42" s="183">
        <v>2.4000000000000001E-5</v>
      </c>
      <c r="I42" s="183">
        <v>1.3374E-2</v>
      </c>
      <c r="J42" s="183">
        <v>1.3374E-2</v>
      </c>
      <c r="K42" s="183">
        <v>1.3374E-2</v>
      </c>
      <c r="L42" s="183">
        <v>6.6692307692307678E-4</v>
      </c>
      <c r="M42" s="183">
        <v>4.4436793846153817</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266.92200000000003</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2.2361817690000048</v>
      </c>
      <c r="F43" s="183">
        <v>0.97259445699999791</v>
      </c>
      <c r="G43" s="183">
        <v>0.61432672599999694</v>
      </c>
      <c r="H43" s="183">
        <v>8.9018139999999975E-3</v>
      </c>
      <c r="I43" s="183">
        <v>6.1644721000000027E-2</v>
      </c>
      <c r="J43" s="183">
        <v>7.7776744999999939E-2</v>
      </c>
      <c r="K43" s="183">
        <v>0.10332480100000017</v>
      </c>
      <c r="L43" s="183">
        <v>2.6833098080726119E-3</v>
      </c>
      <c r="M43" s="183">
        <v>3.9364857920000089</v>
      </c>
      <c r="N43" s="183">
        <v>1.250837832217973E-2</v>
      </c>
      <c r="O43" s="183">
        <v>3.1559626261585872E-3</v>
      </c>
      <c r="P43" s="183">
        <v>2.2598539357383996E-3</v>
      </c>
      <c r="Q43" s="183">
        <v>6.8769422577963767E-3</v>
      </c>
      <c r="R43" s="183">
        <v>9.4085603566737269E-3</v>
      </c>
      <c r="S43" s="183">
        <v>8.2110006185199414E-3</v>
      </c>
      <c r="T43" s="183">
        <v>3.7133080072750034E-2</v>
      </c>
      <c r="U43" s="183">
        <v>4.1535761367958368E-3</v>
      </c>
      <c r="V43" s="183">
        <v>0.16525048782278204</v>
      </c>
      <c r="W43" s="183">
        <v>3.2682030888948138E-2</v>
      </c>
      <c r="X43" s="183">
        <v>2.1803915487795941E-3</v>
      </c>
      <c r="Y43" s="183">
        <v>3.6156845560406563E-3</v>
      </c>
      <c r="Z43" s="183">
        <v>1.1473416663676332E-3</v>
      </c>
      <c r="AA43" s="183">
        <v>9.2316930426445873E-4</v>
      </c>
      <c r="AB43" s="183">
        <v>7.866587075452354E-3</v>
      </c>
      <c r="AC43" s="183">
        <v>2.6614675671742458E-3</v>
      </c>
      <c r="AD43" s="183">
        <v>1.2804667525357864E-3</v>
      </c>
      <c r="AE43" s="184"/>
      <c r="AF43" s="183">
        <v>158.94911317999998</v>
      </c>
      <c r="AG43" s="183">
        <v>98.111557800000014</v>
      </c>
      <c r="AH43" s="183">
        <v>642.52910340000017</v>
      </c>
      <c r="AI43" s="183">
        <v>14972.353159920009</v>
      </c>
      <c r="AJ43" s="186" t="s">
        <v>391</v>
      </c>
      <c r="AK43" s="185" t="s">
        <v>391</v>
      </c>
      <c r="AL43" s="160" t="s">
        <v>49</v>
      </c>
    </row>
    <row r="44" spans="1:256" s="2" customFormat="1" ht="24.75" customHeight="1" thickBot="1" x14ac:dyDescent="0.3">
      <c r="A44" s="120" t="s">
        <v>70</v>
      </c>
      <c r="B44" s="120" t="s">
        <v>111</v>
      </c>
      <c r="C44" s="121" t="s">
        <v>112</v>
      </c>
      <c r="D44" s="181"/>
      <c r="E44" s="182">
        <v>13.529254540862798</v>
      </c>
      <c r="F44" s="183">
        <v>2.4264736872590107</v>
      </c>
      <c r="G44" s="183">
        <v>3.2863200096486405E-3</v>
      </c>
      <c r="H44" s="183">
        <v>7.3951929824620354E-3</v>
      </c>
      <c r="I44" s="183">
        <v>1.1464055032077607</v>
      </c>
      <c r="J44" s="183">
        <v>1.2187266629869795</v>
      </c>
      <c r="K44" s="183">
        <v>1.2187266629869795</v>
      </c>
      <c r="L44" s="183">
        <v>0.6804858250015795</v>
      </c>
      <c r="M44" s="183">
        <v>21.101359466322847</v>
      </c>
      <c r="N44" s="183">
        <v>2.2500000000000003E-3</v>
      </c>
      <c r="O44" s="183">
        <v>2.8146984083943175E-3</v>
      </c>
      <c r="P44" s="183">
        <v>1.7303496051137796E-3</v>
      </c>
      <c r="Q44" s="183">
        <v>3.3463200096486406E-5</v>
      </c>
      <c r="R44" s="183">
        <v>9.7989600289459227E-3</v>
      </c>
      <c r="S44" s="183">
        <v>1.691259842045512E-2</v>
      </c>
      <c r="T44" s="183">
        <v>3.2063616084908042E-3</v>
      </c>
      <c r="U44" s="183">
        <v>9.1663200096486411E-5</v>
      </c>
      <c r="V44" s="183">
        <v>0.55630641767693367</v>
      </c>
      <c r="W44" s="183" t="s">
        <v>390</v>
      </c>
      <c r="X44" s="183">
        <v>9.6439704286564645E-3</v>
      </c>
      <c r="Y44" s="183">
        <v>3.7298544040524292E-4</v>
      </c>
      <c r="Z44" s="183">
        <v>9.7160496171745805E-5</v>
      </c>
      <c r="AA44" s="183">
        <v>1.5618960028945919E-4</v>
      </c>
      <c r="AB44" s="183">
        <v>1.027030596552291E-2</v>
      </c>
      <c r="AC44" s="183" t="s">
        <v>390</v>
      </c>
      <c r="AD44" s="183" t="s">
        <v>390</v>
      </c>
      <c r="AE44" s="184"/>
      <c r="AF44" s="183">
        <v>13995.522000000001</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0.18108293999999997</v>
      </c>
      <c r="F47" s="183">
        <v>1.2609960000000002E-2</v>
      </c>
      <c r="G47" s="183">
        <v>1.9060000000000001E-3</v>
      </c>
      <c r="H47" s="183">
        <v>1.864E-4</v>
      </c>
      <c r="I47" s="183">
        <v>2.3067000000000001E-3</v>
      </c>
      <c r="J47" s="183">
        <v>2.3067000000000001E-3</v>
      </c>
      <c r="K47" s="183">
        <v>2.3067000000000001E-3</v>
      </c>
      <c r="L47" s="183">
        <v>1.7195399999999999E-3</v>
      </c>
      <c r="M47" s="183">
        <v>0.14153351999999997</v>
      </c>
      <c r="N47" s="183">
        <v>3.0000000000000001E-6</v>
      </c>
      <c r="O47" s="183">
        <v>2.33E-4</v>
      </c>
      <c r="P47" s="183">
        <v>1.2348999999999997E-4</v>
      </c>
      <c r="Q47" s="183">
        <v>2.3300000000000001E-6</v>
      </c>
      <c r="R47" s="183">
        <v>1.165E-3</v>
      </c>
      <c r="S47" s="183">
        <v>3.9609999999999999E-2</v>
      </c>
      <c r="T47" s="183">
        <v>1.6310000000000001E-3</v>
      </c>
      <c r="U47" s="183">
        <v>2.33E-4</v>
      </c>
      <c r="V47" s="183">
        <v>2.3300000000000001E-2</v>
      </c>
      <c r="W47" s="183" t="s">
        <v>390</v>
      </c>
      <c r="X47" s="183">
        <v>6.9899999999999997E-4</v>
      </c>
      <c r="Y47" s="183">
        <v>1.165E-3</v>
      </c>
      <c r="Z47" s="183">
        <v>8.015199999999999E-4</v>
      </c>
      <c r="AA47" s="183">
        <v>4.9395999999999989E-4</v>
      </c>
      <c r="AB47" s="183">
        <v>3.1594799999999997E-3</v>
      </c>
      <c r="AC47" s="183" t="s">
        <v>390</v>
      </c>
      <c r="AD47" s="183" t="s">
        <v>390</v>
      </c>
      <c r="AE47" s="184"/>
      <c r="AF47" s="183">
        <v>1006.0339999999999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7.6941050000000004</v>
      </c>
      <c r="G48" s="188" t="s">
        <v>391</v>
      </c>
      <c r="H48" s="188" t="s">
        <v>391</v>
      </c>
      <c r="I48" s="183">
        <v>0.26407079999999999</v>
      </c>
      <c r="J48" s="183">
        <v>1.8405030000000002</v>
      </c>
      <c r="K48" s="183">
        <v>4.0106299999999999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46.341000000000001</v>
      </c>
      <c r="AL48" s="160" t="s">
        <v>122</v>
      </c>
    </row>
    <row r="49" spans="1:38" s="2" customFormat="1" ht="24.75" customHeight="1" thickBot="1" x14ac:dyDescent="0.3">
      <c r="A49" s="120" t="s">
        <v>119</v>
      </c>
      <c r="B49" s="120" t="s">
        <v>123</v>
      </c>
      <c r="C49" s="121" t="s">
        <v>124</v>
      </c>
      <c r="D49" s="181"/>
      <c r="E49" s="182">
        <v>2.1344000000000002E-2</v>
      </c>
      <c r="F49" s="182">
        <v>9.1305000000000011E-2</v>
      </c>
      <c r="G49" s="182">
        <v>3.1843999999999997E-2</v>
      </c>
      <c r="H49" s="182">
        <v>1.4570000000000002E-3</v>
      </c>
      <c r="I49" s="182">
        <v>4.9624370000000001E-2</v>
      </c>
      <c r="J49" s="182">
        <v>7.0894259999999987E-2</v>
      </c>
      <c r="K49" s="182">
        <v>9.2136999999999969E-2</v>
      </c>
      <c r="L49" s="182">
        <v>2.4315941300000001E-2</v>
      </c>
      <c r="M49" s="182">
        <v>4.1354000000000002E-2</v>
      </c>
      <c r="N49" s="182" t="s">
        <v>390</v>
      </c>
      <c r="O49" s="182" t="s">
        <v>390</v>
      </c>
      <c r="P49" s="182" t="s">
        <v>390</v>
      </c>
      <c r="Q49" s="182" t="s">
        <v>390</v>
      </c>
      <c r="R49" s="182" t="s">
        <v>390</v>
      </c>
      <c r="S49" s="182" t="s">
        <v>390</v>
      </c>
      <c r="T49" s="182" t="s">
        <v>390</v>
      </c>
      <c r="U49" s="182" t="s">
        <v>390</v>
      </c>
      <c r="V49" s="182" t="s">
        <v>390</v>
      </c>
      <c r="W49" s="182" t="s">
        <v>390</v>
      </c>
      <c r="X49" s="182">
        <v>1.4668991594130732E-2</v>
      </c>
      <c r="Y49" s="182">
        <v>2.3180678620332455E-2</v>
      </c>
      <c r="Z49" s="182">
        <v>1.1604139915011625E-2</v>
      </c>
      <c r="AA49" s="182">
        <v>7.7635512459832213E-3</v>
      </c>
      <c r="AB49" s="183">
        <v>5.7217361375458041E-2</v>
      </c>
      <c r="AC49" s="182" t="s">
        <v>390</v>
      </c>
      <c r="AD49" s="182" t="s">
        <v>390</v>
      </c>
      <c r="AE49" s="184"/>
      <c r="AF49" s="186" t="s">
        <v>391</v>
      </c>
      <c r="AG49" s="186" t="s">
        <v>391</v>
      </c>
      <c r="AH49" s="186" t="s">
        <v>391</v>
      </c>
      <c r="AI49" s="186" t="s">
        <v>391</v>
      </c>
      <c r="AJ49" s="186" t="s">
        <v>391</v>
      </c>
      <c r="AK49" s="186">
        <v>3.0390000000000001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7.5129999999999997E-3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0.127502</v>
      </c>
      <c r="AL51" s="160" t="s">
        <v>130</v>
      </c>
    </row>
    <row r="52" spans="1:38" s="2" customFormat="1" ht="24.75" customHeight="1" thickBot="1" x14ac:dyDescent="0.3">
      <c r="A52" s="120" t="s">
        <v>119</v>
      </c>
      <c r="B52" s="123" t="s">
        <v>131</v>
      </c>
      <c r="C52" s="125" t="s">
        <v>399</v>
      </c>
      <c r="D52" s="192"/>
      <c r="E52" s="183">
        <v>8.5241999999999984E-2</v>
      </c>
      <c r="F52" s="183">
        <v>0.388266</v>
      </c>
      <c r="G52" s="183">
        <v>2.0877919999999999</v>
      </c>
      <c r="H52" s="183">
        <v>3.444E-3</v>
      </c>
      <c r="I52" s="183">
        <v>1.536975E-2</v>
      </c>
      <c r="J52" s="183">
        <v>2.375325E-2</v>
      </c>
      <c r="K52" s="183">
        <v>2.7945000000000001E-2</v>
      </c>
      <c r="L52" s="183" t="s">
        <v>391</v>
      </c>
      <c r="M52" s="183">
        <v>7.4635999999999994E-2</v>
      </c>
      <c r="N52" s="183">
        <v>2.1669000000000001E-2</v>
      </c>
      <c r="O52" s="183">
        <v>3.6115000000000001E-3</v>
      </c>
      <c r="P52" s="183">
        <v>4.3337999999999996E-3</v>
      </c>
      <c r="Q52" s="183">
        <v>7.2230000000000005E-4</v>
      </c>
      <c r="R52" s="183">
        <v>7.2230000000000005E-4</v>
      </c>
      <c r="S52" s="183">
        <v>8.6675999999999993E-3</v>
      </c>
      <c r="T52" s="183">
        <v>3.8281900000000001E-2</v>
      </c>
      <c r="U52" s="183">
        <v>7.2230000000000005E-4</v>
      </c>
      <c r="V52" s="183">
        <v>7.2230000000000003E-3</v>
      </c>
      <c r="W52" s="183">
        <v>8.6675999999999993E-3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7.2229999999999999</v>
      </c>
      <c r="AL52" s="160" t="s">
        <v>132</v>
      </c>
    </row>
    <row r="53" spans="1:38" s="2" customFormat="1" ht="24.75" customHeight="1" thickBot="1" x14ac:dyDescent="0.3">
      <c r="A53" s="120" t="s">
        <v>119</v>
      </c>
      <c r="B53" s="123" t="s">
        <v>133</v>
      </c>
      <c r="C53" s="125" t="s">
        <v>134</v>
      </c>
      <c r="D53" s="192"/>
      <c r="E53" s="188" t="s">
        <v>391</v>
      </c>
      <c r="F53" s="183">
        <v>0.18660880000000002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6.117</v>
      </c>
      <c r="AL53" s="160" t="s">
        <v>135</v>
      </c>
    </row>
    <row r="54" spans="1:38" s="2" customFormat="1" ht="23.4" thickBot="1" x14ac:dyDescent="0.3">
      <c r="A54" s="120" t="s">
        <v>119</v>
      </c>
      <c r="B54" s="123" t="s">
        <v>136</v>
      </c>
      <c r="C54" s="125" t="s">
        <v>137</v>
      </c>
      <c r="D54" s="192"/>
      <c r="E54" s="182" t="s">
        <v>391</v>
      </c>
      <c r="F54" s="183">
        <v>0.97535991913963405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8410.3499999999985</v>
      </c>
      <c r="AL54" s="160" t="s">
        <v>425</v>
      </c>
    </row>
    <row r="55" spans="1:38" s="2" customFormat="1" ht="24.75" customHeight="1" thickBot="1" x14ac:dyDescent="0.3">
      <c r="A55" s="120" t="s">
        <v>119</v>
      </c>
      <c r="B55" s="123" t="s">
        <v>138</v>
      </c>
      <c r="C55" s="125" t="s">
        <v>139</v>
      </c>
      <c r="D55" s="192"/>
      <c r="E55" s="182">
        <v>0.24174999999999999</v>
      </c>
      <c r="F55" s="183">
        <v>5.9889267867896574E-4</v>
      </c>
      <c r="G55" s="183">
        <v>1.3050850000000001</v>
      </c>
      <c r="H55" s="183" t="s">
        <v>390</v>
      </c>
      <c r="I55" s="183">
        <v>1.7450519937532041E-4</v>
      </c>
      <c r="J55" s="183">
        <v>2.9915177035769218E-4</v>
      </c>
      <c r="K55" s="183">
        <v>4.9858628392948699E-4</v>
      </c>
      <c r="L55" s="183">
        <v>4.1881247850076896E-5</v>
      </c>
      <c r="M55" s="183">
        <v>6.7418353286402329E-3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11.39457</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1.5506849999999996E-2</v>
      </c>
      <c r="J57" s="182">
        <v>2.3380269999999998E-2</v>
      </c>
      <c r="K57" s="182">
        <v>2.9405000000000001E-2</v>
      </c>
      <c r="L57" s="182">
        <v>4.6520549999999985E-4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2919.19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8.120400000000005E-3</v>
      </c>
      <c r="J58" s="182">
        <v>1.151574999999999E-2</v>
      </c>
      <c r="K58" s="182">
        <v>1.3533999999999992E-2</v>
      </c>
      <c r="L58" s="182">
        <v>3.7353840000000025E-5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800.22222088947103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1.0054389999999999E-3</v>
      </c>
      <c r="J59" s="182">
        <v>1.4687890000000003E-3</v>
      </c>
      <c r="K59" s="182">
        <v>1.8489999999999999E-3</v>
      </c>
      <c r="L59" s="182">
        <v>6.2337217999999992E-7</v>
      </c>
      <c r="M59" s="182" t="s">
        <v>390</v>
      </c>
      <c r="N59" s="182">
        <v>0.26108053629099998</v>
      </c>
      <c r="O59" s="182">
        <v>6.6677167289999999E-3</v>
      </c>
      <c r="P59" s="182">
        <v>5.0399999999999993E-3</v>
      </c>
      <c r="Q59" s="182">
        <v>0.10855170696000002</v>
      </c>
      <c r="R59" s="182">
        <v>0.124365773444</v>
      </c>
      <c r="S59" s="182">
        <v>0.43607944154000006</v>
      </c>
      <c r="T59" s="182">
        <v>0.27057505111700003</v>
      </c>
      <c r="U59" s="182">
        <v>0.69044254049600007</v>
      </c>
      <c r="V59" s="182">
        <v>0.61836952000000001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1254.664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0.62061516500000002</v>
      </c>
      <c r="J60" s="183">
        <v>1.1683705150000001</v>
      </c>
      <c r="K60" s="183">
        <v>1.720846000000001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79577.003400000016</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8.7452012969999993E-2</v>
      </c>
      <c r="J61" s="183">
        <v>0.87175757961</v>
      </c>
      <c r="K61" s="183">
        <v>2.4275430766700001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3842439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2.2950000000000005E-2</v>
      </c>
      <c r="G63" s="182">
        <v>8.8507000000000002E-2</v>
      </c>
      <c r="H63" s="182">
        <v>2.6299999999999935E-4</v>
      </c>
      <c r="I63" s="182">
        <v>0.141534248</v>
      </c>
      <c r="J63" s="182">
        <v>0.28795764900000026</v>
      </c>
      <c r="K63" s="182">
        <v>0.5604629999999996</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0.22659899999999999</v>
      </c>
      <c r="F64" s="182" t="s">
        <v>390</v>
      </c>
      <c r="G64" s="182" t="s">
        <v>390</v>
      </c>
      <c r="H64" s="182">
        <v>2.2659900000000003E-3</v>
      </c>
      <c r="I64" s="182" t="s">
        <v>391</v>
      </c>
      <c r="J64" s="182" t="s">
        <v>391</v>
      </c>
      <c r="K64" s="182" t="s">
        <v>391</v>
      </c>
      <c r="L64" s="182" t="s">
        <v>391</v>
      </c>
      <c r="M64" s="182">
        <v>2.26599E-2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226.59899999999999</v>
      </c>
      <c r="AL64" s="160" t="s">
        <v>160</v>
      </c>
    </row>
    <row r="65" spans="1:38" s="2" customFormat="1" ht="24.75" customHeight="1" thickBot="1" x14ac:dyDescent="0.3">
      <c r="A65" s="120" t="s">
        <v>53</v>
      </c>
      <c r="B65" s="123" t="s">
        <v>161</v>
      </c>
      <c r="C65" s="121" t="s">
        <v>162</v>
      </c>
      <c r="D65" s="181"/>
      <c r="E65" s="182">
        <v>0.30664300000000005</v>
      </c>
      <c r="F65" s="182" t="s">
        <v>391</v>
      </c>
      <c r="G65" s="182" t="s">
        <v>391</v>
      </c>
      <c r="H65" s="182">
        <v>2.3529999999999996E-3</v>
      </c>
      <c r="I65" s="182">
        <v>4.8000000000000001E-5</v>
      </c>
      <c r="J65" s="182" t="s">
        <v>391</v>
      </c>
      <c r="K65" s="182" t="s">
        <v>391</v>
      </c>
      <c r="L65" s="182">
        <v>8.6400000000000001E-7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562.77300000000002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5.7001999999999997E-2</v>
      </c>
      <c r="F68" s="182">
        <v>2.1069999999999999E-3</v>
      </c>
      <c r="G68" s="182">
        <v>6.3412999999999997E-2</v>
      </c>
      <c r="H68" s="182" t="s">
        <v>391</v>
      </c>
      <c r="I68" s="182">
        <v>1.8821999999999999E-3</v>
      </c>
      <c r="J68" s="182">
        <v>2.7107500000000005E-3</v>
      </c>
      <c r="K68" s="182">
        <v>3.1369999999999996E-3</v>
      </c>
      <c r="L68" s="182">
        <v>3.3879599999999993E-5</v>
      </c>
      <c r="M68" s="182">
        <v>1.8659999999999998E-3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50.484000000000002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0.67081500000000005</v>
      </c>
      <c r="F70" s="182">
        <v>1.6997986599999995</v>
      </c>
      <c r="G70" s="182">
        <v>0.81543200000000005</v>
      </c>
      <c r="H70" s="182">
        <v>0.108968</v>
      </c>
      <c r="I70" s="182">
        <v>6.8602319000000023E-2</v>
      </c>
      <c r="J70" s="182">
        <v>0.10281147100000002</v>
      </c>
      <c r="K70" s="182">
        <v>0.13218300000000005</v>
      </c>
      <c r="L70" s="182">
        <v>1.2348417420000003E-3</v>
      </c>
      <c r="M70" s="182">
        <v>0.12764699999999998</v>
      </c>
      <c r="N70" s="182" t="s">
        <v>390</v>
      </c>
      <c r="O70" s="182" t="s">
        <v>390</v>
      </c>
      <c r="P70" s="182">
        <v>5.6009999999999997E-2</v>
      </c>
      <c r="Q70" s="182">
        <v>8.9999999999999998E-4</v>
      </c>
      <c r="R70" s="182">
        <v>2.3E-5</v>
      </c>
      <c r="S70" s="182" t="s">
        <v>390</v>
      </c>
      <c r="T70" s="182" t="s">
        <v>390</v>
      </c>
      <c r="U70" s="182" t="s">
        <v>390</v>
      </c>
      <c r="V70" s="182" t="s">
        <v>390</v>
      </c>
      <c r="W70" s="182">
        <v>1.8000000000000002E-2</v>
      </c>
      <c r="X70" s="182" t="s">
        <v>390</v>
      </c>
      <c r="Y70" s="182" t="s">
        <v>390</v>
      </c>
      <c r="Z70" s="182" t="s">
        <v>390</v>
      </c>
      <c r="AA70" s="182" t="s">
        <v>390</v>
      </c>
      <c r="AB70" s="183">
        <v>1.6E-2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0.93179100000000026</v>
      </c>
      <c r="F72" s="182">
        <v>1.0920000000000001</v>
      </c>
      <c r="G72" s="182">
        <v>0.19392600000000002</v>
      </c>
      <c r="H72" s="182" t="s">
        <v>390</v>
      </c>
      <c r="I72" s="182">
        <v>0.35493017999999998</v>
      </c>
      <c r="J72" s="182">
        <v>0.52553826000000048</v>
      </c>
      <c r="K72" s="182">
        <v>0.64272799999999919</v>
      </c>
      <c r="L72" s="182">
        <v>1.277748648E-3</v>
      </c>
      <c r="M72" s="182">
        <v>31.880859809</v>
      </c>
      <c r="N72" s="182">
        <v>3.9080088633023706</v>
      </c>
      <c r="O72" s="182">
        <v>0.14144482432568239</v>
      </c>
      <c r="P72" s="182">
        <v>0.17746714508131753</v>
      </c>
      <c r="Q72" s="182">
        <v>2.8587708326517039E-2</v>
      </c>
      <c r="R72" s="182">
        <v>0.51763747490000001</v>
      </c>
      <c r="S72" s="182">
        <v>0.17148132000000002</v>
      </c>
      <c r="T72" s="182">
        <v>0.30398416650000004</v>
      </c>
      <c r="U72" s="182">
        <v>1.5176072000000001E-2</v>
      </c>
      <c r="V72" s="182">
        <v>9.239075093494268</v>
      </c>
      <c r="W72" s="182">
        <v>3.3445925912318977</v>
      </c>
      <c r="X72" s="182">
        <v>1.8062854624062491E-3</v>
      </c>
      <c r="Y72" s="182">
        <v>1.879215763095984E-2</v>
      </c>
      <c r="Z72" s="182">
        <v>8.1871439752239997E-3</v>
      </c>
      <c r="AA72" s="182">
        <v>1.2841592713626344E-3</v>
      </c>
      <c r="AB72" s="183">
        <v>3.0069746339952724E-2</v>
      </c>
      <c r="AC72" s="182" t="s">
        <v>439</v>
      </c>
      <c r="AD72" s="182">
        <v>0.1497977626924</v>
      </c>
      <c r="AE72" s="184"/>
      <c r="AF72" s="191" t="s">
        <v>391</v>
      </c>
      <c r="AG72" s="191" t="s">
        <v>391</v>
      </c>
      <c r="AH72" s="191" t="s">
        <v>391</v>
      </c>
      <c r="AI72" s="191" t="s">
        <v>391</v>
      </c>
      <c r="AJ72" s="191" t="s">
        <v>391</v>
      </c>
      <c r="AK72" s="183">
        <v>5287.0659999999998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6.8999999999999997E-5</v>
      </c>
      <c r="J73" s="182">
        <v>9.7750000000000004E-5</v>
      </c>
      <c r="K73" s="182">
        <v>1.1499999999999999E-4</v>
      </c>
      <c r="L73" s="182">
        <v>6.9E-6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6.3650000000000002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7.2027000000000037E-3</v>
      </c>
      <c r="J74" s="182">
        <v>9.6061299999999957E-3</v>
      </c>
      <c r="K74" s="182">
        <v>1.1084E-2</v>
      </c>
      <c r="L74" s="182">
        <v>1.6566210000000008E-4</v>
      </c>
      <c r="M74" s="182" t="s">
        <v>390</v>
      </c>
      <c r="N74" s="182">
        <v>0.19921262620904837</v>
      </c>
      <c r="O74" s="182">
        <v>3.7278702878471147E-2</v>
      </c>
      <c r="P74" s="182">
        <v>5.1394242778471141E-2</v>
      </c>
      <c r="Q74" s="182">
        <v>4.5733547709048375E-2</v>
      </c>
      <c r="R74" s="182" t="s">
        <v>390</v>
      </c>
      <c r="S74" s="182">
        <v>1.6705999999999999E-2</v>
      </c>
      <c r="T74" s="182" t="s">
        <v>390</v>
      </c>
      <c r="U74" s="182" t="s">
        <v>390</v>
      </c>
      <c r="V74" s="182">
        <v>0.16471197399999998</v>
      </c>
      <c r="W74" s="182">
        <v>0.1187435188923557</v>
      </c>
      <c r="X74" s="182" t="s">
        <v>390</v>
      </c>
      <c r="Y74" s="182" t="s">
        <v>390</v>
      </c>
      <c r="Z74" s="182" t="s">
        <v>390</v>
      </c>
      <c r="AA74" s="182" t="s">
        <v>390</v>
      </c>
      <c r="AB74" s="182">
        <v>5.6012893018000005E-2</v>
      </c>
      <c r="AC74" s="182" t="s">
        <v>391</v>
      </c>
      <c r="AD74" s="182">
        <v>3.1656781207325528E-3</v>
      </c>
      <c r="AE74" s="184"/>
      <c r="AF74" s="191" t="s">
        <v>391</v>
      </c>
      <c r="AG74" s="191" t="s">
        <v>391</v>
      </c>
      <c r="AH74" s="191" t="s">
        <v>391</v>
      </c>
      <c r="AI74" s="191" t="s">
        <v>391</v>
      </c>
      <c r="AJ74" s="191" t="s">
        <v>391</v>
      </c>
      <c r="AK74" s="186">
        <v>116.84600599999999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3.1663999999999998E-4</v>
      </c>
      <c r="J75" s="194">
        <v>4.4809E-4</v>
      </c>
      <c r="K75" s="194">
        <v>5.2700000000000002E-4</v>
      </c>
      <c r="L75" s="194" t="s">
        <v>390</v>
      </c>
      <c r="M75" s="194" t="s">
        <v>390</v>
      </c>
      <c r="N75" s="194">
        <v>3.5599999999999998E-4</v>
      </c>
      <c r="O75" s="194">
        <v>1.5457125183258452E-3</v>
      </c>
      <c r="P75" s="194">
        <v>1.4199612201466065E-2</v>
      </c>
      <c r="Q75" s="194">
        <v>9.388105746039252E-4</v>
      </c>
      <c r="R75" s="194" t="s">
        <v>390</v>
      </c>
      <c r="S75" s="194" t="s">
        <v>390</v>
      </c>
      <c r="T75" s="194" t="s">
        <v>390</v>
      </c>
      <c r="U75" s="194" t="s">
        <v>390</v>
      </c>
      <c r="V75" s="194">
        <v>4.4825576556776553E-3</v>
      </c>
      <c r="W75" s="194">
        <v>7.7940093639158198E-4</v>
      </c>
      <c r="X75" s="194" t="s">
        <v>390</v>
      </c>
      <c r="Y75" s="194" t="s">
        <v>390</v>
      </c>
      <c r="Z75" s="194" t="s">
        <v>390</v>
      </c>
      <c r="AA75" s="194" t="s">
        <v>390</v>
      </c>
      <c r="AB75" s="183">
        <v>8.6997459446677669E-8</v>
      </c>
      <c r="AC75" s="194" t="s">
        <v>390</v>
      </c>
      <c r="AD75" s="194">
        <v>1.876919933790494E-5</v>
      </c>
      <c r="AE75" s="184"/>
      <c r="AF75" s="191" t="s">
        <v>391</v>
      </c>
      <c r="AG75" s="191" t="s">
        <v>391</v>
      </c>
      <c r="AH75" s="191" t="s">
        <v>391</v>
      </c>
      <c r="AI75" s="191" t="s">
        <v>391</v>
      </c>
      <c r="AJ75" s="191" t="s">
        <v>391</v>
      </c>
      <c r="AK75" s="190">
        <v>9.8847999999999985</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8.336000000000001E-4</v>
      </c>
      <c r="J76" s="183">
        <v>1.1358000000000002E-3</v>
      </c>
      <c r="K76" s="183">
        <v>1.3179999999999995E-3</v>
      </c>
      <c r="L76" s="183" t="s">
        <v>390</v>
      </c>
      <c r="M76" s="182" t="s">
        <v>390</v>
      </c>
      <c r="N76" s="183">
        <v>0.44371111000000002</v>
      </c>
      <c r="O76" s="183">
        <v>3.7827400000000001E-3</v>
      </c>
      <c r="P76" s="183">
        <v>7.1761014E-3</v>
      </c>
      <c r="Q76" s="183">
        <v>0.1623491</v>
      </c>
      <c r="R76" s="183">
        <v>0.1816943456</v>
      </c>
      <c r="S76" s="183">
        <v>4.0607424000000001E-3</v>
      </c>
      <c r="T76" s="183">
        <v>0.12010086400000002</v>
      </c>
      <c r="U76" s="183">
        <v>1.9329568000000003E-3</v>
      </c>
      <c r="V76" s="183">
        <v>0.32477586560000005</v>
      </c>
      <c r="W76" s="183">
        <v>2.9000000000000001E-2</v>
      </c>
      <c r="X76" s="183" t="s">
        <v>390</v>
      </c>
      <c r="Y76" s="183" t="s">
        <v>390</v>
      </c>
      <c r="Z76" s="183" t="s">
        <v>390</v>
      </c>
      <c r="AA76" s="183" t="s">
        <v>390</v>
      </c>
      <c r="AB76" s="183">
        <v>1.8335000000000001E-4</v>
      </c>
      <c r="AC76" s="183" t="s">
        <v>390</v>
      </c>
      <c r="AD76" s="183">
        <v>3.0149999999999994E-5</v>
      </c>
      <c r="AE76" s="184"/>
      <c r="AF76" s="191" t="s">
        <v>391</v>
      </c>
      <c r="AG76" s="191" t="s">
        <v>391</v>
      </c>
      <c r="AH76" s="191" t="s">
        <v>391</v>
      </c>
      <c r="AI76" s="191" t="s">
        <v>391</v>
      </c>
      <c r="AJ76" s="191" t="s">
        <v>391</v>
      </c>
      <c r="AK76" s="183">
        <v>44.045000000000002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0.22799999999999998</v>
      </c>
      <c r="O77" s="194">
        <v>5.5199999999999999E-2</v>
      </c>
      <c r="P77" s="194">
        <v>3.5999999999999997E-4</v>
      </c>
      <c r="Q77" s="194">
        <v>7.1999999999999998E-3</v>
      </c>
      <c r="R77" s="194" t="s">
        <v>390</v>
      </c>
      <c r="S77" s="194" t="s">
        <v>390</v>
      </c>
      <c r="T77" s="194" t="s">
        <v>390</v>
      </c>
      <c r="U77" s="194" t="s">
        <v>390</v>
      </c>
      <c r="V77" s="194">
        <v>1.8000000000000002E-2</v>
      </c>
      <c r="W77" s="194">
        <v>1.1999999999999999E-3</v>
      </c>
      <c r="X77" s="194" t="s">
        <v>390</v>
      </c>
      <c r="Y77" s="194" t="s">
        <v>390</v>
      </c>
      <c r="Z77" s="194" t="s">
        <v>390</v>
      </c>
      <c r="AA77" s="194" t="s">
        <v>390</v>
      </c>
      <c r="AB77" s="183" t="s">
        <v>390</v>
      </c>
      <c r="AC77" s="194" t="s">
        <v>390</v>
      </c>
      <c r="AD77" s="194">
        <v>8.639999999999999E-7</v>
      </c>
      <c r="AE77" s="184"/>
      <c r="AF77" s="191" t="s">
        <v>391</v>
      </c>
      <c r="AG77" s="191" t="s">
        <v>391</v>
      </c>
      <c r="AH77" s="191" t="s">
        <v>391</v>
      </c>
      <c r="AI77" s="191" t="s">
        <v>391</v>
      </c>
      <c r="AJ77" s="191" t="s">
        <v>391</v>
      </c>
      <c r="AK77" s="186">
        <v>0.24</v>
      </c>
      <c r="AL77" s="160" t="s">
        <v>196</v>
      </c>
    </row>
    <row r="78" spans="1:38" s="2" customFormat="1" ht="24.75" customHeight="1" thickBot="1" x14ac:dyDescent="0.3">
      <c r="A78" s="120" t="s">
        <v>53</v>
      </c>
      <c r="B78" s="120" t="s">
        <v>197</v>
      </c>
      <c r="C78" s="121" t="s">
        <v>198</v>
      </c>
      <c r="D78" s="181"/>
      <c r="E78" s="182" t="s">
        <v>390</v>
      </c>
      <c r="F78" s="182" t="s">
        <v>390</v>
      </c>
      <c r="G78" s="182">
        <v>3.4345783410138259E-6</v>
      </c>
      <c r="H78" s="182" t="s">
        <v>390</v>
      </c>
      <c r="I78" s="182">
        <v>4.7995199999999996E-4</v>
      </c>
      <c r="J78" s="182">
        <v>6.3104800000000005E-4</v>
      </c>
      <c r="K78" s="182">
        <v>8.0800000000000002E-4</v>
      </c>
      <c r="L78" s="182">
        <v>4.7995200000000001E-7</v>
      </c>
      <c r="M78" s="182" t="s">
        <v>390</v>
      </c>
      <c r="N78" s="182">
        <v>3.8119377488698373E-3</v>
      </c>
      <c r="O78" s="182">
        <v>3.1193603862042095E-4</v>
      </c>
      <c r="P78" s="182">
        <v>4.9686900000000004E-4</v>
      </c>
      <c r="Q78" s="182">
        <v>5.5839629420184741E-4</v>
      </c>
      <c r="R78" s="182" t="s">
        <v>390</v>
      </c>
      <c r="S78" s="182">
        <v>1.9474582525720971E-3</v>
      </c>
      <c r="T78" s="182">
        <v>2.80839E-3</v>
      </c>
      <c r="U78" s="182" t="s">
        <v>390</v>
      </c>
      <c r="V78" s="182">
        <v>3.1193603862042095E-4</v>
      </c>
      <c r="W78" s="182">
        <v>1.0801500000000002</v>
      </c>
      <c r="X78" s="182" t="s">
        <v>390</v>
      </c>
      <c r="Y78" s="182" t="s">
        <v>390</v>
      </c>
      <c r="Z78" s="182" t="s">
        <v>390</v>
      </c>
      <c r="AA78" s="182" t="s">
        <v>390</v>
      </c>
      <c r="AB78" s="183">
        <v>2.7783714275915831E-5</v>
      </c>
      <c r="AC78" s="182" t="s">
        <v>390</v>
      </c>
      <c r="AD78" s="182">
        <v>7.9931100000000011E-5</v>
      </c>
      <c r="AE78" s="184"/>
      <c r="AF78" s="186" t="s">
        <v>391</v>
      </c>
      <c r="AG78" s="186" t="s">
        <v>391</v>
      </c>
      <c r="AH78" s="186" t="s">
        <v>391</v>
      </c>
      <c r="AI78" s="186" t="s">
        <v>391</v>
      </c>
      <c r="AJ78" s="186" t="s">
        <v>391</v>
      </c>
      <c r="AK78" s="186">
        <v>21.603000000000002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0.21384499999999998</v>
      </c>
      <c r="F80" s="182">
        <v>0.223881</v>
      </c>
      <c r="G80" s="182">
        <v>0.25974199999999997</v>
      </c>
      <c r="H80" s="182">
        <v>8.2999999999999998E-5</v>
      </c>
      <c r="I80" s="182">
        <v>3.5964207999999977E-2</v>
      </c>
      <c r="J80" s="182">
        <v>5.8143451999999977E-2</v>
      </c>
      <c r="K80" s="182">
        <v>7.9735000000000028E-2</v>
      </c>
      <c r="L80" s="182">
        <v>2.0773680000000006E-6</v>
      </c>
      <c r="M80" s="182">
        <v>0.21972199999999995</v>
      </c>
      <c r="N80" s="183">
        <v>1.3643000000000001E-2</v>
      </c>
      <c r="O80" s="183">
        <v>9.2375037999999998E-4</v>
      </c>
      <c r="P80" s="183" t="s">
        <v>390</v>
      </c>
      <c r="Q80" s="183">
        <v>7.3000000000000007E-4</v>
      </c>
      <c r="R80" s="183">
        <v>0.13083313388699996</v>
      </c>
      <c r="S80" s="183">
        <v>2.1138120327E-2</v>
      </c>
      <c r="T80" s="183">
        <v>4.3519304386000005E-2</v>
      </c>
      <c r="U80" s="183">
        <v>7.3000000000000007E-4</v>
      </c>
      <c r="V80" s="183">
        <v>1.4271583156613794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12.6515304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0.33260000000000001</v>
      </c>
      <c r="G83" s="183" t="s">
        <v>390</v>
      </c>
      <c r="H83" s="183" t="s">
        <v>391</v>
      </c>
      <c r="I83" s="183">
        <v>5.2550800000000002E-2</v>
      </c>
      <c r="J83" s="183">
        <v>0.35122560000000003</v>
      </c>
      <c r="K83" s="183">
        <v>1.23062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0.62</v>
      </c>
      <c r="AL83" s="160" t="s">
        <v>385</v>
      </c>
    </row>
    <row r="84" spans="1:38" s="2" customFormat="1" ht="24.75" customHeight="1" thickBot="1" x14ac:dyDescent="0.3">
      <c r="A84" s="120" t="s">
        <v>53</v>
      </c>
      <c r="B84" s="129" t="s">
        <v>213</v>
      </c>
      <c r="C84" s="130" t="s">
        <v>214</v>
      </c>
      <c r="D84" s="122"/>
      <c r="E84" s="183" t="s">
        <v>390</v>
      </c>
      <c r="F84" s="183">
        <v>8.9379999999999998E-3</v>
      </c>
      <c r="G84" s="183" t="s">
        <v>391</v>
      </c>
      <c r="H84" s="183" t="s">
        <v>391</v>
      </c>
      <c r="I84" s="183">
        <v>5.1138000000000008E-4</v>
      </c>
      <c r="J84" s="183">
        <v>8.7797999999999999E-4</v>
      </c>
      <c r="K84" s="183">
        <v>1.464E-3</v>
      </c>
      <c r="L84" s="183">
        <v>6.6479400000000004E-8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27.526241700000003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7.5969600000000002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6.1802915999999999E-2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10.833664800000001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3.8559779999999999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7.5839652000000006</v>
      </c>
      <c r="G90" s="183" t="s">
        <v>391</v>
      </c>
      <c r="H90" s="183" t="s">
        <v>391</v>
      </c>
      <c r="I90" s="183">
        <v>7.7798181818181794E-4</v>
      </c>
      <c r="J90" s="183">
        <v>1.1669727272727271E-2</v>
      </c>
      <c r="K90" s="183">
        <v>1.4262999999999998E-2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3.9527273373999992E-2</v>
      </c>
      <c r="F91" s="183">
        <v>0.15109200624119998</v>
      </c>
      <c r="G91" s="183">
        <v>1.56049138E-2</v>
      </c>
      <c r="H91" s="183">
        <v>8.8034881384499997E-2</v>
      </c>
      <c r="I91" s="183">
        <v>0.84114090821000009</v>
      </c>
      <c r="J91" s="183">
        <v>1.08906268441</v>
      </c>
      <c r="K91" s="183">
        <v>1.14026953731</v>
      </c>
      <c r="L91" s="183" t="s">
        <v>390</v>
      </c>
      <c r="M91" s="183">
        <v>1.205794074593</v>
      </c>
      <c r="N91" s="183">
        <v>4.0510769599999996</v>
      </c>
      <c r="O91" s="183">
        <v>0.12219885312199999</v>
      </c>
      <c r="P91" s="183">
        <v>2.9452983000000002E-4</v>
      </c>
      <c r="Q91" s="183">
        <v>6.8723626999999997E-3</v>
      </c>
      <c r="R91" s="183">
        <v>8.0608163999999982E-2</v>
      </c>
      <c r="S91" s="183">
        <v>2.4087837719219998</v>
      </c>
      <c r="T91" s="183">
        <v>0.21229140596099999</v>
      </c>
      <c r="U91" s="183" t="s">
        <v>390</v>
      </c>
      <c r="V91" s="183">
        <v>1.4007451059609999</v>
      </c>
      <c r="W91" s="183">
        <v>2.1213224430000001E-3</v>
      </c>
      <c r="X91" s="183">
        <v>2.35466791173E-3</v>
      </c>
      <c r="Y91" s="183">
        <v>9.5459509934999994E-4</v>
      </c>
      <c r="Z91" s="183">
        <v>9.5459509934999994E-4</v>
      </c>
      <c r="AA91" s="183">
        <v>9.5459509934999994E-4</v>
      </c>
      <c r="AB91" s="183">
        <v>5.2184532097800003E-3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t="s">
        <v>422</v>
      </c>
      <c r="E92" s="194" t="s">
        <v>439</v>
      </c>
      <c r="F92" s="194">
        <v>9.9399999999999992E-3</v>
      </c>
      <c r="G92" s="194">
        <v>2.6721000000000002E-2</v>
      </c>
      <c r="H92" s="194" t="s">
        <v>390</v>
      </c>
      <c r="I92" s="194">
        <v>3.7825000000000001E-4</v>
      </c>
      <c r="J92" s="194">
        <v>6.3199999999999997E-4</v>
      </c>
      <c r="K92" s="194">
        <v>1.0150000000000001E-3</v>
      </c>
      <c r="L92" s="194">
        <v>9.8345000000000005E-6</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706.800073</v>
      </c>
      <c r="AL92" s="160" t="s">
        <v>231</v>
      </c>
    </row>
    <row r="93" spans="1:38" s="2" customFormat="1" ht="24.75" customHeight="1" thickBot="1" x14ac:dyDescent="0.3">
      <c r="A93" s="120" t="s">
        <v>53</v>
      </c>
      <c r="B93" s="123" t="s">
        <v>232</v>
      </c>
      <c r="C93" s="121" t="s">
        <v>405</v>
      </c>
      <c r="D93" s="189"/>
      <c r="E93" s="194" t="s">
        <v>391</v>
      </c>
      <c r="F93" s="182">
        <v>3.1447133432499998</v>
      </c>
      <c r="G93" s="194" t="s">
        <v>391</v>
      </c>
      <c r="H93" s="194" t="s">
        <v>391</v>
      </c>
      <c r="I93" s="182">
        <v>1.6755661377049185E-2</v>
      </c>
      <c r="J93" s="182">
        <v>4.4438928000000003E-2</v>
      </c>
      <c r="K93" s="182">
        <v>7.2850701639344276E-2</v>
      </c>
      <c r="L93" s="182" t="s">
        <v>390</v>
      </c>
      <c r="M93" s="194" t="s">
        <v>391</v>
      </c>
      <c r="N93" s="194" t="s">
        <v>391</v>
      </c>
      <c r="O93" s="194" t="s">
        <v>391</v>
      </c>
      <c r="P93" s="194" t="s">
        <v>391</v>
      </c>
      <c r="Q93" s="194" t="s">
        <v>391</v>
      </c>
      <c r="R93" s="194" t="s">
        <v>391</v>
      </c>
      <c r="S93" s="194" t="s">
        <v>391</v>
      </c>
      <c r="T93" s="194" t="s">
        <v>391</v>
      </c>
      <c r="U93" s="194" t="s">
        <v>391</v>
      </c>
      <c r="V93" s="194" t="s">
        <v>391</v>
      </c>
      <c r="W93" s="194">
        <v>0.80650010034300934</v>
      </c>
      <c r="X93" s="194" t="s">
        <v>391</v>
      </c>
      <c r="Y93" s="194" t="s">
        <v>391</v>
      </c>
      <c r="Z93" s="194" t="s">
        <v>391</v>
      </c>
      <c r="AA93" s="194" t="s">
        <v>391</v>
      </c>
      <c r="AB93" s="183">
        <v>2.2954233625147185E-4</v>
      </c>
      <c r="AC93" s="194">
        <v>0.16130002006860186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0.10257500000000001</v>
      </c>
      <c r="G95" s="195" t="s">
        <v>390</v>
      </c>
      <c r="H95" s="195" t="s">
        <v>390</v>
      </c>
      <c r="I95" s="182">
        <v>9.7572313999999993E-2</v>
      </c>
      <c r="J95" s="182">
        <v>0.15034121399999997</v>
      </c>
      <c r="K95" s="182">
        <v>0.20256999999999992</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6.5299999999999997E-2</v>
      </c>
      <c r="F98" s="182">
        <v>0.29600099999999996</v>
      </c>
      <c r="G98" s="182">
        <v>2.6225000000000002E-2</v>
      </c>
      <c r="H98" s="182">
        <v>2.5530000000000001E-2</v>
      </c>
      <c r="I98" s="182">
        <v>7.5574884000000273E-2</v>
      </c>
      <c r="J98" s="182">
        <v>0.11531033299999947</v>
      </c>
      <c r="K98" s="182">
        <v>0.16086599999999995</v>
      </c>
      <c r="L98" s="182" t="s">
        <v>391</v>
      </c>
      <c r="M98" s="182">
        <v>3.1267000000000003E-2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0.22656953143168651</v>
      </c>
      <c r="F99" s="183">
        <v>8.985350694169421</v>
      </c>
      <c r="G99" s="183" t="s">
        <v>391</v>
      </c>
      <c r="H99" s="183">
        <v>8.6598118493962541</v>
      </c>
      <c r="I99" s="183">
        <v>0.15421903999999997</v>
      </c>
      <c r="J99" s="183">
        <v>0.23697072</v>
      </c>
      <c r="K99" s="183">
        <v>0.51907871999999999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376.14400000000001</v>
      </c>
      <c r="AL99" s="160" t="s">
        <v>245</v>
      </c>
    </row>
    <row r="100" spans="1:38" s="2" customFormat="1" ht="24.75" customHeight="1" thickBot="1" x14ac:dyDescent="0.3">
      <c r="A100" s="120" t="s">
        <v>243</v>
      </c>
      <c r="B100" s="120" t="s">
        <v>246</v>
      </c>
      <c r="C100" s="121" t="s">
        <v>408</v>
      </c>
      <c r="D100" s="196"/>
      <c r="E100" s="197">
        <v>0.31296127612732705</v>
      </c>
      <c r="F100" s="183">
        <v>10.933660716498688</v>
      </c>
      <c r="G100" s="183" t="s">
        <v>391</v>
      </c>
      <c r="H100" s="183">
        <v>9.0420518336381566</v>
      </c>
      <c r="I100" s="183">
        <v>0.18557783999999997</v>
      </c>
      <c r="J100" s="183">
        <v>0.27836675999999999</v>
      </c>
      <c r="K100" s="183">
        <v>0.60828291999999995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1030.9879999999998</v>
      </c>
      <c r="AL100" s="160" t="s">
        <v>245</v>
      </c>
    </row>
    <row r="101" spans="1:38" s="2" customFormat="1" ht="24.75" customHeight="1" thickBot="1" x14ac:dyDescent="0.3">
      <c r="A101" s="120" t="s">
        <v>243</v>
      </c>
      <c r="B101" s="120" t="s">
        <v>247</v>
      </c>
      <c r="C101" s="121" t="s">
        <v>248</v>
      </c>
      <c r="D101" s="196"/>
      <c r="E101" s="197">
        <v>9.4875012375314344E-3</v>
      </c>
      <c r="F101" s="183">
        <v>0.13447470326505365</v>
      </c>
      <c r="G101" s="183" t="s">
        <v>391</v>
      </c>
      <c r="H101" s="183">
        <v>0.2628592139743508</v>
      </c>
      <c r="I101" s="183">
        <v>4.6338799999999999E-3</v>
      </c>
      <c r="J101" s="183">
        <v>1.390164E-2</v>
      </c>
      <c r="K101" s="183">
        <v>3.2437160000000007E-2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231.69399999999999</v>
      </c>
      <c r="AL101" s="160" t="s">
        <v>245</v>
      </c>
    </row>
    <row r="102" spans="1:38" s="2" customFormat="1" ht="24.75" customHeight="1" thickBot="1" x14ac:dyDescent="0.3">
      <c r="A102" s="120" t="s">
        <v>243</v>
      </c>
      <c r="B102" s="120" t="s">
        <v>249</v>
      </c>
      <c r="C102" s="121" t="s">
        <v>409</v>
      </c>
      <c r="D102" s="196"/>
      <c r="E102" s="197">
        <v>6.6041599722976962E-2</v>
      </c>
      <c r="F102" s="183">
        <v>0.87165704074301265</v>
      </c>
      <c r="G102" s="183" t="s">
        <v>391</v>
      </c>
      <c r="H102" s="183">
        <v>5.1465373804676071</v>
      </c>
      <c r="I102" s="183">
        <v>9.9274720000000014E-3</v>
      </c>
      <c r="J102" s="183">
        <v>0.22262260000000003</v>
      </c>
      <c r="K102" s="183">
        <v>1.5764001200000002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1559.6479999999999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6.5696676771069638E-4</v>
      </c>
      <c r="F104" s="183">
        <v>7.0403988595893769E-3</v>
      </c>
      <c r="G104" s="183" t="s">
        <v>391</v>
      </c>
      <c r="H104" s="183">
        <v>1.6209468776823107E-2</v>
      </c>
      <c r="I104" s="183">
        <v>5.3529999999999995E-4</v>
      </c>
      <c r="J104" s="183">
        <v>1.6058999999999999E-3</v>
      </c>
      <c r="K104" s="183">
        <v>3.7471000000000002E-3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26.765000000000001</v>
      </c>
      <c r="AL104" s="160" t="s">
        <v>245</v>
      </c>
    </row>
    <row r="105" spans="1:38" s="2" customFormat="1" ht="24.75" customHeight="1" thickBot="1" x14ac:dyDescent="0.3">
      <c r="A105" s="120" t="s">
        <v>243</v>
      </c>
      <c r="B105" s="120" t="s">
        <v>254</v>
      </c>
      <c r="C105" s="121" t="s">
        <v>255</v>
      </c>
      <c r="D105" s="196"/>
      <c r="E105" s="197">
        <v>4.0246204275565713E-3</v>
      </c>
      <c r="F105" s="183">
        <v>9.8282639739778035E-2</v>
      </c>
      <c r="G105" s="183" t="s">
        <v>391</v>
      </c>
      <c r="H105" s="183">
        <v>0.11596757842038856</v>
      </c>
      <c r="I105" s="183">
        <v>4.7202400000000005E-3</v>
      </c>
      <c r="J105" s="183">
        <v>7.4175200000000004E-3</v>
      </c>
      <c r="K105" s="183">
        <v>1.6183679999999999E-2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33.716000000000001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1.4058171102737008E-2</v>
      </c>
      <c r="F107" s="183">
        <v>0.26795842115634988</v>
      </c>
      <c r="G107" s="183" t="s">
        <v>391</v>
      </c>
      <c r="H107" s="183">
        <v>1.4497547695738668</v>
      </c>
      <c r="I107" s="183">
        <v>1.9628028000000002E-2</v>
      </c>
      <c r="J107" s="183">
        <v>0.26170704000000006</v>
      </c>
      <c r="K107" s="183">
        <v>1.2431084400000001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6542.6760000000013</v>
      </c>
      <c r="AL107" s="160" t="s">
        <v>245</v>
      </c>
    </row>
    <row r="108" spans="1:38" s="2" customFormat="1" ht="24.75" customHeight="1" thickBot="1" x14ac:dyDescent="0.3">
      <c r="A108" s="132" t="s">
        <v>243</v>
      </c>
      <c r="B108" s="120" t="s">
        <v>259</v>
      </c>
      <c r="C108" s="133" t="s">
        <v>411</v>
      </c>
      <c r="D108" s="196"/>
      <c r="E108" s="197">
        <v>7.4747905452306196E-2</v>
      </c>
      <c r="F108" s="183">
        <v>1.9503932365398109</v>
      </c>
      <c r="G108" s="183" t="s">
        <v>391</v>
      </c>
      <c r="H108" s="183">
        <v>1.6005078273839628</v>
      </c>
      <c r="I108" s="183">
        <v>2.9881602E-2</v>
      </c>
      <c r="J108" s="183">
        <v>0.29881602000000002</v>
      </c>
      <c r="K108" s="183">
        <v>0.59763204000000003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14940.800999999999</v>
      </c>
      <c r="AL108" s="160" t="s">
        <v>245</v>
      </c>
    </row>
    <row r="109" spans="1:38" s="2" customFormat="1" ht="24.75" customHeight="1" thickBot="1" x14ac:dyDescent="0.3">
      <c r="A109" s="132" t="s">
        <v>243</v>
      </c>
      <c r="B109" s="120" t="s">
        <v>260</v>
      </c>
      <c r="C109" s="133" t="s">
        <v>412</v>
      </c>
      <c r="D109" s="196"/>
      <c r="E109" s="197">
        <v>6.3224220435942882E-3</v>
      </c>
      <c r="F109" s="183">
        <v>0.112296051964173</v>
      </c>
      <c r="G109" s="183" t="s">
        <v>391</v>
      </c>
      <c r="H109" s="183">
        <v>0.18006383455627706</v>
      </c>
      <c r="I109" s="183">
        <v>8.3131400000000001E-3</v>
      </c>
      <c r="J109" s="183">
        <v>4.5722269999999995E-2</v>
      </c>
      <c r="K109" s="183">
        <v>4.5722269999999995E-2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415.65699999999998</v>
      </c>
      <c r="AL109" s="160" t="s">
        <v>245</v>
      </c>
    </row>
    <row r="110" spans="1:38" s="2" customFormat="1" ht="24.75" customHeight="1" thickBot="1" x14ac:dyDescent="0.3">
      <c r="A110" s="132" t="s">
        <v>243</v>
      </c>
      <c r="B110" s="120" t="s">
        <v>261</v>
      </c>
      <c r="C110" s="134" t="s">
        <v>413</v>
      </c>
      <c r="D110" s="196"/>
      <c r="E110" s="197">
        <v>2.8427364549578403E-3</v>
      </c>
      <c r="F110" s="183">
        <v>3.7163668193301504E-2</v>
      </c>
      <c r="G110" s="183" t="s">
        <v>391</v>
      </c>
      <c r="H110" s="183">
        <v>6.5634989764738305E-2</v>
      </c>
      <c r="I110" s="183">
        <v>1.2375810000000001E-2</v>
      </c>
      <c r="J110" s="183">
        <v>8.7214620000000007E-2</v>
      </c>
      <c r="K110" s="183">
        <v>8.7214620000000007E-2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609.05799999999999</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16.041333333333334</v>
      </c>
      <c r="F112" s="183" t="s">
        <v>390</v>
      </c>
      <c r="G112" s="183" t="s">
        <v>391</v>
      </c>
      <c r="H112" s="183">
        <v>38.467700000000008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401.0333333333333</v>
      </c>
      <c r="AL112" s="160" t="s">
        <v>430</v>
      </c>
    </row>
    <row r="113" spans="1:38" s="2" customFormat="1" ht="24.75" customHeight="1" thickBot="1" x14ac:dyDescent="0.3">
      <c r="A113" s="120" t="s">
        <v>263</v>
      </c>
      <c r="B113" s="135" t="s">
        <v>266</v>
      </c>
      <c r="C113" s="136" t="s">
        <v>267</v>
      </c>
      <c r="D113" s="181"/>
      <c r="E113" s="182">
        <v>3.7765636945078245</v>
      </c>
      <c r="F113" s="183">
        <v>11.209685580779977</v>
      </c>
      <c r="G113" s="183" t="s">
        <v>391</v>
      </c>
      <c r="H113" s="183">
        <v>13.743612422106251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94.414092362695627</v>
      </c>
      <c r="AL113" s="160" t="s">
        <v>385</v>
      </c>
    </row>
    <row r="114" spans="1:38" s="2" customFormat="1" ht="24.75" customHeight="1" thickBot="1" x14ac:dyDescent="0.3">
      <c r="A114" s="120" t="s">
        <v>263</v>
      </c>
      <c r="B114" s="135" t="s">
        <v>268</v>
      </c>
      <c r="C114" s="136" t="s">
        <v>415</v>
      </c>
      <c r="D114" s="181"/>
      <c r="E114" s="182">
        <v>9.3330280000000002E-2</v>
      </c>
      <c r="F114" s="183" t="s">
        <v>391</v>
      </c>
      <c r="G114" s="183" t="s">
        <v>391</v>
      </c>
      <c r="H114" s="183">
        <v>0.30332341000000002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2.3332570000000001</v>
      </c>
      <c r="AL114" s="160" t="s">
        <v>385</v>
      </c>
    </row>
    <row r="115" spans="1:38" s="2" customFormat="1" ht="24.75" customHeight="1" thickBot="1" x14ac:dyDescent="0.3">
      <c r="A115" s="120" t="s">
        <v>263</v>
      </c>
      <c r="B115" s="135" t="s">
        <v>269</v>
      </c>
      <c r="C115" s="136" t="s">
        <v>270</v>
      </c>
      <c r="D115" s="181"/>
      <c r="E115" s="182">
        <v>0.51997347949279682</v>
      </c>
      <c r="F115" s="183" t="s">
        <v>391</v>
      </c>
      <c r="G115" s="183" t="s">
        <v>391</v>
      </c>
      <c r="H115" s="183">
        <v>1.0399469589855936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12.99933698731992</v>
      </c>
      <c r="AL115" s="160" t="s">
        <v>385</v>
      </c>
    </row>
    <row r="116" spans="1:38" s="2" customFormat="1" ht="24.75" customHeight="1" thickBot="1" x14ac:dyDescent="0.3">
      <c r="A116" s="120" t="s">
        <v>263</v>
      </c>
      <c r="B116" s="120" t="s">
        <v>271</v>
      </c>
      <c r="C116" s="125" t="s">
        <v>416</v>
      </c>
      <c r="D116" s="181" t="s">
        <v>418</v>
      </c>
      <c r="E116" s="182">
        <v>0.70726785075312959</v>
      </c>
      <c r="F116" s="183">
        <v>4.2346160324730188E-2</v>
      </c>
      <c r="G116" s="183" t="s">
        <v>391</v>
      </c>
      <c r="H116" s="183">
        <v>1.9817978902677034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16.666559417665741</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4.8576458744070354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0.37335217397194775</v>
      </c>
      <c r="J119" s="183">
        <v>6.6640155965157959</v>
      </c>
      <c r="K119" s="183">
        <v>6.6640155965157959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1.8654930215646743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1.6372225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2.3120139000000002</v>
      </c>
      <c r="G125" s="187" t="s">
        <v>391</v>
      </c>
      <c r="H125" s="183" t="s">
        <v>390</v>
      </c>
      <c r="I125" s="183">
        <v>1.05840598770027E-4</v>
      </c>
      <c r="J125" s="183">
        <v>7.0239670092836102E-4</v>
      </c>
      <c r="K125" s="183">
        <v>1.4849756736521971E-3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3207.2908718190001</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0.1496149104</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623.39545999999996</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0.81117922995322389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3.6230000000000005E-2</v>
      </c>
      <c r="F133" s="183">
        <v>2.7359999999999997E-3</v>
      </c>
      <c r="G133" s="183">
        <v>1.436E-3</v>
      </c>
      <c r="H133" s="183" t="s">
        <v>391</v>
      </c>
      <c r="I133" s="183">
        <v>3.5775500000000005E-3</v>
      </c>
      <c r="J133" s="183">
        <v>5.9841500000000014E-3</v>
      </c>
      <c r="K133" s="183">
        <v>9.667000000000002E-3</v>
      </c>
      <c r="L133" s="183" t="s">
        <v>390</v>
      </c>
      <c r="M133" s="183">
        <v>1.1321999999999999E-2</v>
      </c>
      <c r="N133" s="183">
        <v>2.83774491E-3</v>
      </c>
      <c r="O133" s="183">
        <v>4.7531990999999992E-4</v>
      </c>
      <c r="P133" s="183">
        <v>0.14080052999999998</v>
      </c>
      <c r="Q133" s="183">
        <v>1.2861041700000001E-3</v>
      </c>
      <c r="R133" s="183">
        <v>1.2813793199999998E-3</v>
      </c>
      <c r="S133" s="183">
        <v>1.1745977099999999E-3</v>
      </c>
      <c r="T133" s="183">
        <v>1.6376330100000001E-3</v>
      </c>
      <c r="U133" s="183">
        <v>1.8691506599999999E-3</v>
      </c>
      <c r="V133" s="183">
        <v>1.5130859640000001E-2</v>
      </c>
      <c r="W133" s="183">
        <v>2.5514190000000001E-3</v>
      </c>
      <c r="X133" s="183">
        <v>1.2473604E-6</v>
      </c>
      <c r="Y133" s="183">
        <v>6.8132337000000012E-7</v>
      </c>
      <c r="Z133" s="183">
        <v>6.0856068000000008E-7</v>
      </c>
      <c r="AA133" s="183">
        <v>6.6053402999999995E-7</v>
      </c>
      <c r="AB133" s="183">
        <v>3.19777848E-6</v>
      </c>
      <c r="AC133" s="183">
        <v>1.4174549999999999E-2</v>
      </c>
      <c r="AD133" s="183">
        <v>3.8743769999999997E-2</v>
      </c>
      <c r="AE133" s="184"/>
      <c r="AF133" s="191">
        <v>0.69909259000000001</v>
      </c>
      <c r="AG133" s="191" t="s">
        <v>391</v>
      </c>
      <c r="AH133" s="191">
        <v>60.214232240000001</v>
      </c>
      <c r="AI133" s="191" t="s">
        <v>391</v>
      </c>
      <c r="AJ133" s="191" t="s">
        <v>391</v>
      </c>
      <c r="AK133" s="183">
        <v>94497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0.45203393979060008</v>
      </c>
      <c r="F135" s="182">
        <v>0.17484331633410002</v>
      </c>
      <c r="G135" s="182">
        <v>1.5636394143700005E-2</v>
      </c>
      <c r="H135" s="182" t="s">
        <v>390</v>
      </c>
      <c r="I135" s="182">
        <v>0.59560446783730014</v>
      </c>
      <c r="J135" s="182">
        <v>0.64109215989169999</v>
      </c>
      <c r="K135" s="182">
        <v>0.65957153478880004</v>
      </c>
      <c r="L135" s="182">
        <v>0.25015387649166604</v>
      </c>
      <c r="M135" s="182">
        <v>7.9361807731161003</v>
      </c>
      <c r="N135" s="182">
        <v>6.9653028458300001E-2</v>
      </c>
      <c r="O135" s="182">
        <v>1.4214903767000003E-2</v>
      </c>
      <c r="P135" s="182" t="s">
        <v>390</v>
      </c>
      <c r="Q135" s="182">
        <v>5.8281105444700006E-2</v>
      </c>
      <c r="R135" s="182">
        <v>1.4214903767000003E-3</v>
      </c>
      <c r="S135" s="182">
        <v>2.8429807534000005E-2</v>
      </c>
      <c r="T135" s="182" t="s">
        <v>390</v>
      </c>
      <c r="U135" s="182">
        <v>9.9504326369000036E-3</v>
      </c>
      <c r="V135" s="182">
        <v>2.4918726303551004</v>
      </c>
      <c r="W135" s="182">
        <v>1.4214903767000002</v>
      </c>
      <c r="X135" s="182">
        <v>0.33120725777110005</v>
      </c>
      <c r="Y135" s="182">
        <v>0.65815004441210012</v>
      </c>
      <c r="Z135" s="182">
        <v>0.80740653396560003</v>
      </c>
      <c r="AA135" s="182" t="s">
        <v>390</v>
      </c>
      <c r="AB135" s="183">
        <v>1.7967638361488003</v>
      </c>
      <c r="AC135" s="182" t="s">
        <v>390</v>
      </c>
      <c r="AD135" s="182" t="s">
        <v>391</v>
      </c>
      <c r="AE135" s="184"/>
      <c r="AF135" s="191" t="s">
        <v>391</v>
      </c>
      <c r="AG135" s="191" t="s">
        <v>391</v>
      </c>
      <c r="AH135" s="191" t="s">
        <v>391</v>
      </c>
      <c r="AI135" s="191" t="s">
        <v>391</v>
      </c>
      <c r="AJ135" s="191" t="s">
        <v>391</v>
      </c>
      <c r="AK135" s="186">
        <v>142.14903767000001</v>
      </c>
      <c r="AL135" s="160" t="s">
        <v>385</v>
      </c>
    </row>
    <row r="136" spans="1:38" s="2" customFormat="1" ht="24.75" customHeight="1" thickBot="1" x14ac:dyDescent="0.3">
      <c r="A136" s="120" t="s">
        <v>288</v>
      </c>
      <c r="B136" s="120" t="s">
        <v>313</v>
      </c>
      <c r="C136" s="121" t="s">
        <v>314</v>
      </c>
      <c r="D136" s="181"/>
      <c r="E136" s="182" t="s">
        <v>391</v>
      </c>
      <c r="F136" s="183">
        <v>4.5310199999999993E-3</v>
      </c>
      <c r="G136" s="182" t="s">
        <v>391</v>
      </c>
      <c r="H136" s="183">
        <v>0.10131689280000002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2.1517949999999997E-3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7.2227E-2</v>
      </c>
      <c r="G139" s="183">
        <v>4.0200000000000001E-4</v>
      </c>
      <c r="H139" s="183" t="s">
        <v>390</v>
      </c>
      <c r="I139" s="183">
        <v>0.34672670799999999</v>
      </c>
      <c r="J139" s="183">
        <v>0.34726520799999999</v>
      </c>
      <c r="K139" s="183">
        <v>0.34853311999999997</v>
      </c>
      <c r="L139" s="183" t="s">
        <v>390</v>
      </c>
      <c r="M139" s="183" t="s">
        <v>390</v>
      </c>
      <c r="N139" s="183">
        <v>1.0012700000000001E-3</v>
      </c>
      <c r="O139" s="183">
        <v>2.0177800000000003E-3</v>
      </c>
      <c r="P139" s="183">
        <v>2.0177800000000003E-3</v>
      </c>
      <c r="Q139" s="183">
        <v>3.1921899999999997E-3</v>
      </c>
      <c r="R139" s="183">
        <v>3.0495299999999995E-3</v>
      </c>
      <c r="S139" s="183">
        <v>7.1039300000000005E-3</v>
      </c>
      <c r="T139" s="183" t="s">
        <v>390</v>
      </c>
      <c r="U139" s="183" t="s">
        <v>390</v>
      </c>
      <c r="V139" s="183" t="s">
        <v>390</v>
      </c>
      <c r="W139" s="183">
        <v>3.5202879999999994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209.00011285659954</v>
      </c>
      <c r="F141" s="19">
        <f t="shared" ref="F141:AD141" si="0">SUM(F14:F140)</f>
        <v>356.20279198466687</v>
      </c>
      <c r="G141" s="19">
        <f t="shared" si="0"/>
        <v>129.86349951897384</v>
      </c>
      <c r="H141" s="19">
        <f t="shared" si="0"/>
        <v>90.11185879066997</v>
      </c>
      <c r="I141" s="19">
        <f t="shared" si="0"/>
        <v>81.437066118045252</v>
      </c>
      <c r="J141" s="19">
        <f t="shared" si="0"/>
        <v>96.763477672271904</v>
      </c>
      <c r="K141" s="19">
        <f t="shared" si="0"/>
        <v>113.82266218852935</v>
      </c>
      <c r="L141" s="19">
        <f t="shared" si="0"/>
        <v>8.1367400997550572</v>
      </c>
      <c r="M141" s="19">
        <f t="shared" si="0"/>
        <v>1188.2250803137692</v>
      </c>
      <c r="N141" s="19">
        <f t="shared" si="0"/>
        <v>26.609142160854816</v>
      </c>
      <c r="O141" s="19">
        <f t="shared" si="0"/>
        <v>1.3511670706428052</v>
      </c>
      <c r="P141" s="19">
        <f t="shared" si="0"/>
        <v>2.4276910474102062</v>
      </c>
      <c r="Q141" s="19">
        <f t="shared" si="0"/>
        <v>1.5704604783460967</v>
      </c>
      <c r="R141" s="19">
        <f>SUM(R14:R140)</f>
        <v>11.615281365991375</v>
      </c>
      <c r="S141" s="19">
        <f t="shared" si="0"/>
        <v>67.004847755877961</v>
      </c>
      <c r="T141" s="19">
        <f t="shared" si="0"/>
        <v>5.5728694201892113</v>
      </c>
      <c r="U141" s="19">
        <f t="shared" si="0"/>
        <v>21.865821015864498</v>
      </c>
      <c r="V141" s="19">
        <f t="shared" si="0"/>
        <v>55.335426946866832</v>
      </c>
      <c r="W141" s="19">
        <f t="shared" si="0"/>
        <v>31.332245995655796</v>
      </c>
      <c r="X141" s="19">
        <f t="shared" si="0"/>
        <v>20.970203983402907</v>
      </c>
      <c r="Y141" s="19">
        <f t="shared" si="0"/>
        <v>15.34846490869905</v>
      </c>
      <c r="Z141" s="19">
        <f t="shared" si="0"/>
        <v>8.9996606393707985</v>
      </c>
      <c r="AA141" s="19">
        <f t="shared" si="0"/>
        <v>10.583547809548135</v>
      </c>
      <c r="AB141" s="19">
        <f t="shared" si="0"/>
        <v>55.974330997086881</v>
      </c>
      <c r="AC141" s="19">
        <f t="shared" si="0"/>
        <v>25.786150085932203</v>
      </c>
      <c r="AD141" s="19">
        <f t="shared" si="0"/>
        <v>1.7516301165904669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209.00011285659954</v>
      </c>
      <c r="F152" s="13">
        <f t="shared" ref="F152:AD152" si="1">SUM(F$141, F$151, IF(AND(ISNUMBER(SEARCH($B$4,"AT|BE|CH|GB|IE|LT|LU|NL")),SUM(F$143:F$149)&gt;0),SUM(F$143:F$149)-SUM(F$27:F$33),0))</f>
        <v>356.20279198466687</v>
      </c>
      <c r="G152" s="13">
        <f t="shared" si="1"/>
        <v>129.86349951897384</v>
      </c>
      <c r="H152" s="13">
        <f t="shared" si="1"/>
        <v>90.11185879066997</v>
      </c>
      <c r="I152" s="13">
        <f t="shared" si="1"/>
        <v>81.437066118045252</v>
      </c>
      <c r="J152" s="13">
        <f t="shared" si="1"/>
        <v>96.763477672271904</v>
      </c>
      <c r="K152" s="13">
        <f t="shared" si="1"/>
        <v>113.82266218852935</v>
      </c>
      <c r="L152" s="13">
        <f t="shared" si="1"/>
        <v>8.1367400997550572</v>
      </c>
      <c r="M152" s="13">
        <f t="shared" si="1"/>
        <v>1188.2250803137692</v>
      </c>
      <c r="N152" s="13">
        <f t="shared" si="1"/>
        <v>26.609142160854816</v>
      </c>
      <c r="O152" s="13">
        <f t="shared" si="1"/>
        <v>1.3511670706428052</v>
      </c>
      <c r="P152" s="13">
        <f t="shared" si="1"/>
        <v>2.4276910474102062</v>
      </c>
      <c r="Q152" s="13">
        <f t="shared" si="1"/>
        <v>1.5704604783460967</v>
      </c>
      <c r="R152" s="13">
        <f t="shared" si="1"/>
        <v>11.615281365991375</v>
      </c>
      <c r="S152" s="13">
        <f t="shared" si="1"/>
        <v>67.004847755877961</v>
      </c>
      <c r="T152" s="13">
        <f t="shared" si="1"/>
        <v>5.5728694201892113</v>
      </c>
      <c r="U152" s="13">
        <f t="shared" si="1"/>
        <v>21.865821015864498</v>
      </c>
      <c r="V152" s="13">
        <f t="shared" si="1"/>
        <v>55.335426946866832</v>
      </c>
      <c r="W152" s="13">
        <f t="shared" si="1"/>
        <v>31.332245995655796</v>
      </c>
      <c r="X152" s="13">
        <f t="shared" si="1"/>
        <v>20.970203983402907</v>
      </c>
      <c r="Y152" s="13">
        <f t="shared" si="1"/>
        <v>15.34846490869905</v>
      </c>
      <c r="Z152" s="13">
        <f t="shared" si="1"/>
        <v>8.9996606393707985</v>
      </c>
      <c r="AA152" s="13">
        <f t="shared" si="1"/>
        <v>10.583547809548135</v>
      </c>
      <c r="AB152" s="13">
        <f t="shared" si="1"/>
        <v>55.974330997086881</v>
      </c>
      <c r="AC152" s="13">
        <f t="shared" si="1"/>
        <v>25.786150085932203</v>
      </c>
      <c r="AD152" s="13">
        <f t="shared" si="1"/>
        <v>1.7516301165904669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209.00011285659954</v>
      </c>
      <c r="F154" s="13">
        <f>SUM(F$141, F$153, -1 * IF(OR($B$6=2005,$B$6&gt;=2020),SUM(F$99:F$122),0), IF(AND(ISNUMBER(SEARCH($B$4,"AT|BE|CH|GB|IE|LT|LU|NL")),SUM(F$143:F$149)&gt;0),SUM(F$143:F$149)-SUM(F$27:F$33),0))</f>
        <v>356.20279198466687</v>
      </c>
      <c r="G154" s="13">
        <f>SUM(G$141, G$153, IF(AND(ISNUMBER(SEARCH($B$4,"AT|BE|CH|GB|IE|LT|LU|NL")),SUM(G$143:G$149)&gt;0),SUM(G$143:G$149)-SUM(G$27:G$33),0))</f>
        <v>129.86349951897384</v>
      </c>
      <c r="H154" s="13">
        <f>SUM(H$141, H$153, IF(AND(ISNUMBER(SEARCH($B$4,"AT|BE|CH|GB|IE|LT|LU|NL")),SUM(H$143:H$149)&gt;0),SUM(H$143:H$149)-SUM(H$27:H$33),0))</f>
        <v>90.11185879066997</v>
      </c>
      <c r="I154" s="13">
        <f t="shared" ref="I154:AD154" si="2">SUM(I$141, I$153, IF(AND(ISNUMBER(SEARCH($B$4,"AT|BE|CH|GB|IE|LT|LU|NL")),SUM(I$143:I$149)&gt;0),SUM(I$143:I$149)-SUM(I$27:I$33),0))</f>
        <v>81.437066118045252</v>
      </c>
      <c r="J154" s="13">
        <f t="shared" si="2"/>
        <v>96.763477672271904</v>
      </c>
      <c r="K154" s="13">
        <f t="shared" si="2"/>
        <v>113.82266218852935</v>
      </c>
      <c r="L154" s="13">
        <f t="shared" si="2"/>
        <v>8.1367400997550572</v>
      </c>
      <c r="M154" s="13">
        <f t="shared" si="2"/>
        <v>1188.2250803137692</v>
      </c>
      <c r="N154" s="13">
        <f t="shared" si="2"/>
        <v>26.609142160854816</v>
      </c>
      <c r="O154" s="13">
        <f t="shared" si="2"/>
        <v>1.3511670706428052</v>
      </c>
      <c r="P154" s="13">
        <f t="shared" si="2"/>
        <v>2.4276910474102062</v>
      </c>
      <c r="Q154" s="13">
        <f t="shared" si="2"/>
        <v>1.5704604783460967</v>
      </c>
      <c r="R154" s="13">
        <f t="shared" si="2"/>
        <v>11.615281365991375</v>
      </c>
      <c r="S154" s="13">
        <f t="shared" si="2"/>
        <v>67.004847755877961</v>
      </c>
      <c r="T154" s="13">
        <f t="shared" si="2"/>
        <v>5.5728694201892113</v>
      </c>
      <c r="U154" s="13">
        <f t="shared" si="2"/>
        <v>21.865821015864498</v>
      </c>
      <c r="V154" s="13">
        <f t="shared" si="2"/>
        <v>55.335426946866832</v>
      </c>
      <c r="W154" s="13">
        <f t="shared" si="2"/>
        <v>31.332245995655796</v>
      </c>
      <c r="X154" s="13">
        <f t="shared" si="2"/>
        <v>20.970203983402907</v>
      </c>
      <c r="Y154" s="13">
        <f t="shared" si="2"/>
        <v>15.34846490869905</v>
      </c>
      <c r="Z154" s="13">
        <f t="shared" si="2"/>
        <v>8.9996606393707985</v>
      </c>
      <c r="AA154" s="13">
        <f t="shared" si="2"/>
        <v>10.583547809548135</v>
      </c>
      <c r="AB154" s="13">
        <f t="shared" si="2"/>
        <v>55.974330997086881</v>
      </c>
      <c r="AC154" s="13">
        <f t="shared" si="2"/>
        <v>25.786150085932203</v>
      </c>
      <c r="AD154" s="13">
        <f t="shared" si="2"/>
        <v>1.7516301165904669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2.9361613487770062</v>
      </c>
      <c r="F157" s="22">
        <v>0.38742709913323153</v>
      </c>
      <c r="G157" s="22">
        <v>4.8732968444431632E-2</v>
      </c>
      <c r="H157" s="22" t="s">
        <v>390</v>
      </c>
      <c r="I157" s="22">
        <v>4.8732968444431632E-2</v>
      </c>
      <c r="J157" s="22">
        <v>4.8732968444431632E-2</v>
      </c>
      <c r="K157" s="22">
        <v>4.8732968444431632E-2</v>
      </c>
      <c r="L157" s="22">
        <v>2.3391824853327182E-2</v>
      </c>
      <c r="M157" s="22">
        <v>0.54093594973319115</v>
      </c>
      <c r="N157" s="22" t="s">
        <v>390</v>
      </c>
      <c r="O157" s="22">
        <v>2.1198841273327757E-3</v>
      </c>
      <c r="P157" s="22">
        <v>1.2914236637774383E-3</v>
      </c>
      <c r="Q157" s="22">
        <v>2.4366484222215818E-5</v>
      </c>
      <c r="R157" s="22">
        <v>7.309945266664745E-3</v>
      </c>
      <c r="S157" s="22">
        <v>5.1656946551097531E-3</v>
      </c>
      <c r="T157" s="22">
        <v>2.1442506115549919E-3</v>
      </c>
      <c r="U157" s="22">
        <v>2.4366484222215818E-5</v>
      </c>
      <c r="V157" s="22">
        <v>0.42348949578211093</v>
      </c>
      <c r="W157" s="22" t="s">
        <v>390</v>
      </c>
      <c r="X157" s="22" t="s">
        <v>390</v>
      </c>
      <c r="Y157" s="22" t="s">
        <v>390</v>
      </c>
      <c r="Z157" s="22" t="s">
        <v>390</v>
      </c>
      <c r="AA157" s="22" t="s">
        <v>390</v>
      </c>
      <c r="AB157" s="22" t="s">
        <v>390</v>
      </c>
      <c r="AC157" s="22" t="s">
        <v>391</v>
      </c>
      <c r="AD157" s="22" t="s">
        <v>391</v>
      </c>
      <c r="AE157" s="59"/>
      <c r="AF157" s="22">
        <v>10550.687668219449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6.2491901222994285E-2</v>
      </c>
      <c r="F158" s="22">
        <v>7.068715086676855E-2</v>
      </c>
      <c r="G158" s="22">
        <v>1.1103155556836983E-4</v>
      </c>
      <c r="H158" s="22" t="s">
        <v>390</v>
      </c>
      <c r="I158" s="22">
        <v>5.7031555568369822E-5</v>
      </c>
      <c r="J158" s="22">
        <v>5.7031555568369822E-5</v>
      </c>
      <c r="K158" s="22">
        <v>5.7031555568369822E-5</v>
      </c>
      <c r="L158" s="22">
        <v>8.5547333352554727E-6</v>
      </c>
      <c r="M158" s="22">
        <v>0.3419333002668089</v>
      </c>
      <c r="N158" s="22">
        <v>1.8776077885952711</v>
      </c>
      <c r="O158" s="22">
        <v>3.1640872667224096E-5</v>
      </c>
      <c r="P158" s="22">
        <v>2.5001336222561799E-5</v>
      </c>
      <c r="Q158" s="22">
        <v>8.3851577778418485E-7</v>
      </c>
      <c r="R158" s="22">
        <v>5.1754733335255483E-5</v>
      </c>
      <c r="S158" s="22">
        <v>1.1944534489024721E-4</v>
      </c>
      <c r="T158" s="22">
        <v>3.7609388445008274E-5</v>
      </c>
      <c r="U158" s="22">
        <v>5.68515777784185E-7</v>
      </c>
      <c r="V158" s="22">
        <v>6.335704217889134E-3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130.58033178055206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6.5360000000000001E-2</v>
      </c>
      <c r="F163" s="24">
        <v>0.17200000000000001</v>
      </c>
      <c r="G163" s="24">
        <v>1.3072E-2</v>
      </c>
      <c r="H163" s="24">
        <v>1.4792000000000001E-2</v>
      </c>
      <c r="I163" s="24" t="s">
        <v>390</v>
      </c>
      <c r="J163" s="24" t="s">
        <v>390</v>
      </c>
      <c r="K163" s="24" t="s">
        <v>390</v>
      </c>
      <c r="L163" s="24" t="s">
        <v>390</v>
      </c>
      <c r="M163" s="24">
        <v>1.8576000000000001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344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2016</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45.338957588000063</v>
      </c>
      <c r="F14" s="183">
        <v>4.7787129590000017</v>
      </c>
      <c r="G14" s="183">
        <v>58.406135387999981</v>
      </c>
      <c r="H14" s="183">
        <v>5.0770354999999989E-2</v>
      </c>
      <c r="I14" s="183">
        <v>1.385020516999999</v>
      </c>
      <c r="J14" s="183">
        <v>1.9459321359999973</v>
      </c>
      <c r="K14" s="183">
        <v>2.3419852660000058</v>
      </c>
      <c r="L14" s="183">
        <v>1.5509930472652341E-2</v>
      </c>
      <c r="M14" s="183">
        <v>9.9853739879999956</v>
      </c>
      <c r="N14" s="183">
        <v>1.58082261987741</v>
      </c>
      <c r="O14" s="183">
        <v>0.131549754312379</v>
      </c>
      <c r="P14" s="183">
        <v>1.0597603695203501</v>
      </c>
      <c r="Q14" s="183">
        <v>0.34803025027795798</v>
      </c>
      <c r="R14" s="183">
        <v>3.7340236400102098</v>
      </c>
      <c r="S14" s="183">
        <v>1.051887666443134</v>
      </c>
      <c r="T14" s="183">
        <v>2.0288214373788502</v>
      </c>
      <c r="U14" s="183">
        <v>18.2235421260098</v>
      </c>
      <c r="V14" s="183">
        <v>5.3013891558808899</v>
      </c>
      <c r="W14" s="183">
        <v>1.24133351802341</v>
      </c>
      <c r="X14" s="183">
        <v>2.9871505884321798E-3</v>
      </c>
      <c r="Y14" s="183">
        <v>6.8087419785421701E-3</v>
      </c>
      <c r="Z14" s="183">
        <v>5.2386423293622102E-3</v>
      </c>
      <c r="AA14" s="183">
        <v>2.7617448466520102E-3</v>
      </c>
      <c r="AB14" s="183">
        <v>1.7796279742988599E-2</v>
      </c>
      <c r="AC14" s="183">
        <v>3.1320358168474498</v>
      </c>
      <c r="AD14" s="183">
        <v>0.72518474934375032</v>
      </c>
      <c r="AE14" s="184"/>
      <c r="AF14" s="183">
        <v>694.56982372199991</v>
      </c>
      <c r="AG14" s="183">
        <v>442278.30384078529</v>
      </c>
      <c r="AH14" s="183">
        <v>38904.914240772698</v>
      </c>
      <c r="AI14" s="183">
        <v>11660.062442100001</v>
      </c>
      <c r="AJ14" s="183">
        <v>7311.5483759999997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0.29517757899999991</v>
      </c>
      <c r="F15" s="183">
        <v>5.7143929999999982E-3</v>
      </c>
      <c r="G15" s="183">
        <v>9.8128769999999976E-2</v>
      </c>
      <c r="H15" s="183" t="s">
        <v>390</v>
      </c>
      <c r="I15" s="183">
        <v>4.5189930000000007E-3</v>
      </c>
      <c r="J15" s="183">
        <v>4.5245129999999982E-3</v>
      </c>
      <c r="K15" s="183">
        <v>4.5317900000000008E-3</v>
      </c>
      <c r="L15" s="183">
        <v>1.5859719839052158E-4</v>
      </c>
      <c r="M15" s="183">
        <v>3.3835408999999997E-2</v>
      </c>
      <c r="N15" s="183">
        <v>6.9318959206619976E-3</v>
      </c>
      <c r="O15" s="183">
        <v>2.7556443248942996E-3</v>
      </c>
      <c r="P15" s="183">
        <v>6.6530032176039997E-4</v>
      </c>
      <c r="Q15" s="183">
        <v>1.7279562639537002E-3</v>
      </c>
      <c r="R15" s="183">
        <v>1.060109559188664E-2</v>
      </c>
      <c r="S15" s="183">
        <v>8.590019293605063E-3</v>
      </c>
      <c r="T15" s="183">
        <v>1.4077241093757142E-2</v>
      </c>
      <c r="U15" s="183">
        <v>1.664800638812E-3</v>
      </c>
      <c r="V15" s="183">
        <v>9.8675239983370966E-2</v>
      </c>
      <c r="W15" s="183">
        <v>1.6616509544999996E-3</v>
      </c>
      <c r="X15" s="183">
        <v>4.4957530241310979E-6</v>
      </c>
      <c r="Y15" s="183">
        <v>7.4097906762349994E-6</v>
      </c>
      <c r="Z15" s="183">
        <v>5.2713611599369009E-6</v>
      </c>
      <c r="AA15" s="183">
        <v>5.3089373170449002E-6</v>
      </c>
      <c r="AB15" s="183">
        <v>2.2485842177347902E-5</v>
      </c>
      <c r="AC15" s="183">
        <v>2.1915930850820005E-5</v>
      </c>
      <c r="AD15" s="183">
        <v>1.9949567913409998E-6</v>
      </c>
      <c r="AE15" s="184"/>
      <c r="AF15" s="183">
        <v>1.0069129999999999</v>
      </c>
      <c r="AG15" s="186">
        <v>2379.4473900000003</v>
      </c>
      <c r="AH15" s="183">
        <v>7578.1145022599994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3.4552140000000002</v>
      </c>
      <c r="F16" s="183">
        <v>0.65214624800000009</v>
      </c>
      <c r="G16" s="183">
        <v>4.6622540000000008</v>
      </c>
      <c r="H16" s="183">
        <v>5.53E-4</v>
      </c>
      <c r="I16" s="183">
        <v>0.1659736</v>
      </c>
      <c r="J16" s="183">
        <v>0.23026593999999997</v>
      </c>
      <c r="K16" s="183">
        <v>0.26507400000000003</v>
      </c>
      <c r="L16" s="183">
        <v>6.0884844165606713E-4</v>
      </c>
      <c r="M16" s="183">
        <v>2.0076070000000001</v>
      </c>
      <c r="N16" s="183">
        <v>0.11264139563467651</v>
      </c>
      <c r="O16" s="183">
        <v>8.1257939453727498E-3</v>
      </c>
      <c r="P16" s="183">
        <v>8.3641206496340006E-2</v>
      </c>
      <c r="Q16" s="183">
        <v>2.3306110310120001E-2</v>
      </c>
      <c r="R16" s="183">
        <v>0.25135996076518435</v>
      </c>
      <c r="S16" s="183">
        <v>2.7874558074118434E-2</v>
      </c>
      <c r="T16" s="183">
        <v>0.10596535831637161</v>
      </c>
      <c r="U16" s="183">
        <v>1.2425870010831213</v>
      </c>
      <c r="V16" s="183">
        <v>0.24737446346391656</v>
      </c>
      <c r="W16" s="183">
        <v>6.2123221088499998E-2</v>
      </c>
      <c r="X16" s="183">
        <v>2.6382591873043478E-2</v>
      </c>
      <c r="Y16" s="183">
        <v>1.9450252915652175E-3</v>
      </c>
      <c r="Z16" s="183">
        <v>1.7746993435652175E-3</v>
      </c>
      <c r="AA16" s="183">
        <v>1.7746993435652175E-3</v>
      </c>
      <c r="AB16" s="183">
        <v>3.1877015851739132E-2</v>
      </c>
      <c r="AC16" s="183">
        <v>0.18501752998164195</v>
      </c>
      <c r="AD16" s="183">
        <v>1.526917237943628E-2</v>
      </c>
      <c r="AE16" s="184"/>
      <c r="AF16" s="183">
        <v>50.244239999999998</v>
      </c>
      <c r="AG16" s="186">
        <v>27606.41516</v>
      </c>
      <c r="AH16" s="183">
        <v>25811.127133888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3.5262312690000028</v>
      </c>
      <c r="F17" s="183">
        <v>5.7029214000000002E-2</v>
      </c>
      <c r="G17" s="183">
        <v>5.0741448359999994</v>
      </c>
      <c r="H17" s="183">
        <v>5.2209999999999996E-6</v>
      </c>
      <c r="I17" s="183">
        <v>5.8977384999999986E-2</v>
      </c>
      <c r="J17" s="183">
        <v>8.3348604999999867E-2</v>
      </c>
      <c r="K17" s="183">
        <v>9.9671402000000089E-2</v>
      </c>
      <c r="L17" s="183">
        <v>6.0555248815606915E-4</v>
      </c>
      <c r="M17" s="183">
        <v>98.682927816000159</v>
      </c>
      <c r="N17" s="183">
        <v>0.39611859348049078</v>
      </c>
      <c r="O17" s="183">
        <v>1.9998796446706473E-2</v>
      </c>
      <c r="P17" s="183">
        <v>0.21246622265049592</v>
      </c>
      <c r="Q17" s="183">
        <v>1.1819193959784785E-2</v>
      </c>
      <c r="R17" s="183">
        <v>0.34831713925113428</v>
      </c>
      <c r="S17" s="183">
        <v>0.56859997103150384</v>
      </c>
      <c r="T17" s="183">
        <v>1.6048519286365075E-2</v>
      </c>
      <c r="U17" s="183">
        <v>0.17404896628293201</v>
      </c>
      <c r="V17" s="183">
        <v>2.7426694596680767</v>
      </c>
      <c r="W17" s="183">
        <v>6.3657011079701427</v>
      </c>
      <c r="X17" s="183">
        <v>1.4177820445491893E-4</v>
      </c>
      <c r="Y17" s="183">
        <v>9.9453590703545603E-4</v>
      </c>
      <c r="Z17" s="183">
        <v>3.1354413450515031E-4</v>
      </c>
      <c r="AA17" s="183">
        <v>1.0043082268106982E-4</v>
      </c>
      <c r="AB17" s="183">
        <v>1.5502890686765951E-3</v>
      </c>
      <c r="AC17" s="183">
        <v>0.19185850237348662</v>
      </c>
      <c r="AD17" s="183">
        <v>0.41717463502597724</v>
      </c>
      <c r="AE17" s="184"/>
      <c r="AF17" s="183">
        <v>16.734618220000002</v>
      </c>
      <c r="AG17" s="186">
        <v>12304.908077116001</v>
      </c>
      <c r="AH17" s="183">
        <v>21218.786779787992</v>
      </c>
      <c r="AI17" s="186">
        <v>0.8835599999999999</v>
      </c>
      <c r="AJ17" s="186" t="s">
        <v>391</v>
      </c>
      <c r="AK17" s="185" t="s">
        <v>391</v>
      </c>
      <c r="AL17" s="160" t="s">
        <v>49</v>
      </c>
    </row>
    <row r="18" spans="1:39" s="2" customFormat="1" ht="24.75" customHeight="1" thickBot="1" x14ac:dyDescent="0.3">
      <c r="A18" s="120" t="s">
        <v>53</v>
      </c>
      <c r="B18" s="120" t="s">
        <v>60</v>
      </c>
      <c r="C18" s="121" t="s">
        <v>61</v>
      </c>
      <c r="D18" s="181"/>
      <c r="E18" s="182">
        <v>0.17604079799999997</v>
      </c>
      <c r="F18" s="182">
        <v>2.4542396999999997E-2</v>
      </c>
      <c r="G18" s="182">
        <v>2.1081063000000011E-2</v>
      </c>
      <c r="H18" s="182" t="s">
        <v>391</v>
      </c>
      <c r="I18" s="182">
        <v>1.3740648999999973E-2</v>
      </c>
      <c r="J18" s="182">
        <v>1.7501073000000013E-2</v>
      </c>
      <c r="K18" s="182">
        <v>2.1211535000000028E-2</v>
      </c>
      <c r="L18" s="182">
        <v>1.5675744E-5</v>
      </c>
      <c r="M18" s="182">
        <v>0.17965136600000006</v>
      </c>
      <c r="N18" s="182">
        <v>7.0505972449999989E-7</v>
      </c>
      <c r="O18" s="182">
        <v>1.2912828074999998E-7</v>
      </c>
      <c r="P18" s="182">
        <v>4.2402556140000003E-5</v>
      </c>
      <c r="Q18" s="182">
        <v>5.0886101200000007E-5</v>
      </c>
      <c r="R18" s="182">
        <v>3.4526309988000013E-7</v>
      </c>
      <c r="S18" s="182">
        <v>7.8568005988000019E-8</v>
      </c>
      <c r="T18" s="182">
        <v>2.3931465913000003E-7</v>
      </c>
      <c r="U18" s="182">
        <v>4.7774601530000002E-6</v>
      </c>
      <c r="V18" s="182">
        <v>6.6654028449999985E-7</v>
      </c>
      <c r="W18" s="182">
        <v>2.1191375505999997E-4</v>
      </c>
      <c r="X18" s="182">
        <v>2.3930161128000008E-7</v>
      </c>
      <c r="Y18" s="182">
        <v>3.6454284891999998E-7</v>
      </c>
      <c r="Z18" s="182">
        <v>3.5766900371999996E-7</v>
      </c>
      <c r="AA18" s="182">
        <v>3.5917398891999999E-7</v>
      </c>
      <c r="AB18" s="183">
        <v>1.3206874528400002E-6</v>
      </c>
      <c r="AC18" s="182">
        <v>1.3090344700400005E-6</v>
      </c>
      <c r="AD18" s="182">
        <v>2.2157199999999998E-12</v>
      </c>
      <c r="AE18" s="184"/>
      <c r="AF18" s="186">
        <v>4.1201439999999998</v>
      </c>
      <c r="AG18" s="186">
        <v>127.73223529999999</v>
      </c>
      <c r="AH18" s="186">
        <v>2749.0961085249978</v>
      </c>
      <c r="AI18" s="186" t="s">
        <v>391</v>
      </c>
      <c r="AJ18" s="186" t="s">
        <v>391</v>
      </c>
      <c r="AK18" s="185" t="s">
        <v>391</v>
      </c>
      <c r="AL18" s="160" t="s">
        <v>49</v>
      </c>
    </row>
    <row r="19" spans="1:39" s="2" customFormat="1" ht="24.75" customHeight="1" thickBot="1" x14ac:dyDescent="0.3">
      <c r="A19" s="120" t="s">
        <v>53</v>
      </c>
      <c r="B19" s="120" t="s">
        <v>62</v>
      </c>
      <c r="C19" s="121" t="s">
        <v>63</v>
      </c>
      <c r="D19" s="181"/>
      <c r="E19" s="182">
        <v>3.5813472000000037</v>
      </c>
      <c r="F19" s="183">
        <v>0.12328570500000002</v>
      </c>
      <c r="G19" s="183">
        <v>5.919162632000007</v>
      </c>
      <c r="H19" s="183">
        <v>1.6129089999999999E-2</v>
      </c>
      <c r="I19" s="183">
        <v>9.3456835000000127E-2</v>
      </c>
      <c r="J19" s="183">
        <v>0.12813431199999994</v>
      </c>
      <c r="K19" s="183">
        <v>0.1608495280000001</v>
      </c>
      <c r="L19" s="183">
        <v>2.7988026620011756E-3</v>
      </c>
      <c r="M19" s="183">
        <v>0.70006115199999863</v>
      </c>
      <c r="N19" s="183">
        <v>4.8339481950746652E-2</v>
      </c>
      <c r="O19" s="183">
        <v>5.5546929917254335E-3</v>
      </c>
      <c r="P19" s="183">
        <v>4.2043142951524247E-2</v>
      </c>
      <c r="Q19" s="183">
        <v>2.5143875887909006E-2</v>
      </c>
      <c r="R19" s="183">
        <v>0.1813729168413831</v>
      </c>
      <c r="S19" s="183">
        <v>4.5281593916308524E-2</v>
      </c>
      <c r="T19" s="183">
        <v>0.62296214779317582</v>
      </c>
      <c r="U19" s="183">
        <v>0.87570341612201674</v>
      </c>
      <c r="V19" s="183">
        <v>0.37418692126891651</v>
      </c>
      <c r="W19" s="183">
        <v>0.11643227023720303</v>
      </c>
      <c r="X19" s="183">
        <v>1.5720036286362744E-4</v>
      </c>
      <c r="Y19" s="183">
        <v>2.7052963345892153E-4</v>
      </c>
      <c r="Z19" s="183">
        <v>1.270315504745915E-4</v>
      </c>
      <c r="AA19" s="183">
        <v>1.2084878647017476E-4</v>
      </c>
      <c r="AB19" s="183">
        <v>6.7561033326731543E-4</v>
      </c>
      <c r="AC19" s="183">
        <v>0.13676597941922017</v>
      </c>
      <c r="AD19" s="183">
        <v>2.8192581858852685E-2</v>
      </c>
      <c r="AE19" s="184"/>
      <c r="AF19" s="183">
        <v>1921.8968979999997</v>
      </c>
      <c r="AG19" s="186">
        <v>20396.302341999995</v>
      </c>
      <c r="AH19" s="183">
        <v>14645.856392704007</v>
      </c>
      <c r="AI19" s="183">
        <v>232.26106750000002</v>
      </c>
      <c r="AJ19" s="186" t="s">
        <v>391</v>
      </c>
      <c r="AK19" s="185" t="s">
        <v>391</v>
      </c>
      <c r="AL19" s="160" t="s">
        <v>49</v>
      </c>
    </row>
    <row r="20" spans="1:39" s="2" customFormat="1" ht="24.75" customHeight="1" thickBot="1" x14ac:dyDescent="0.3">
      <c r="A20" s="120" t="s">
        <v>53</v>
      </c>
      <c r="B20" s="120" t="s">
        <v>64</v>
      </c>
      <c r="C20" s="121" t="s">
        <v>65</v>
      </c>
      <c r="D20" s="181"/>
      <c r="E20" s="182">
        <v>1.8989022069999992</v>
      </c>
      <c r="F20" s="183">
        <v>0.10988119799999996</v>
      </c>
      <c r="G20" s="183">
        <v>1.0543061329999999</v>
      </c>
      <c r="H20" s="183">
        <v>5.9130000000000005E-5</v>
      </c>
      <c r="I20" s="183">
        <v>6.0129150999999978E-2</v>
      </c>
      <c r="J20" s="183">
        <v>9.1329290000000063E-2</v>
      </c>
      <c r="K20" s="183">
        <v>0.10799861600000006</v>
      </c>
      <c r="L20" s="183">
        <v>9.6398726307963178E-4</v>
      </c>
      <c r="M20" s="183">
        <v>1.0887663410000001</v>
      </c>
      <c r="N20" s="183">
        <v>1.1575040233777662E-2</v>
      </c>
      <c r="O20" s="183">
        <v>1.56221426436777E-3</v>
      </c>
      <c r="P20" s="183">
        <v>2.3973569813196979E-2</v>
      </c>
      <c r="Q20" s="183">
        <v>5.8009616225234454E-3</v>
      </c>
      <c r="R20" s="183">
        <v>3.4654660891567414E-2</v>
      </c>
      <c r="S20" s="183">
        <v>1.1665391022389299E-2</v>
      </c>
      <c r="T20" s="183">
        <v>3.1405699343046919E-2</v>
      </c>
      <c r="U20" s="183">
        <v>0.12998326193203863</v>
      </c>
      <c r="V20" s="183">
        <v>3.4136197888894847E-2</v>
      </c>
      <c r="W20" s="183">
        <v>7.0139108360112001E-2</v>
      </c>
      <c r="X20" s="183">
        <v>1.3886139804000021E-4</v>
      </c>
      <c r="Y20" s="183">
        <v>3.8529516582876577E-4</v>
      </c>
      <c r="Z20" s="183">
        <v>1.8620985451594092E-4</v>
      </c>
      <c r="AA20" s="183">
        <v>1.0319050201080447E-4</v>
      </c>
      <c r="AB20" s="183">
        <v>8.1355692039551133E-4</v>
      </c>
      <c r="AC20" s="183">
        <v>3.0983992819805607E-2</v>
      </c>
      <c r="AD20" s="183">
        <v>1.1100147502831597E-2</v>
      </c>
      <c r="AE20" s="184"/>
      <c r="AF20" s="183">
        <v>56.860201720000006</v>
      </c>
      <c r="AG20" s="186">
        <v>2880.1096619999994</v>
      </c>
      <c r="AH20" s="183">
        <v>3849.3577599019991</v>
      </c>
      <c r="AI20" s="183">
        <v>17690.628315000002</v>
      </c>
      <c r="AJ20" s="186" t="s">
        <v>391</v>
      </c>
      <c r="AK20" s="185" t="s">
        <v>391</v>
      </c>
      <c r="AL20" s="160" t="s">
        <v>49</v>
      </c>
    </row>
    <row r="21" spans="1:39" s="2" customFormat="1" ht="24.75" customHeight="1" thickBot="1" x14ac:dyDescent="0.3">
      <c r="A21" s="120" t="s">
        <v>53</v>
      </c>
      <c r="B21" s="120" t="s">
        <v>66</v>
      </c>
      <c r="C21" s="121" t="s">
        <v>67</v>
      </c>
      <c r="D21" s="181"/>
      <c r="E21" s="182">
        <v>0.84825011399999839</v>
      </c>
      <c r="F21" s="183">
        <v>0.22678730300000019</v>
      </c>
      <c r="G21" s="183">
        <v>1.364605321999997</v>
      </c>
      <c r="H21" s="183">
        <v>9.3839408150879992E-3</v>
      </c>
      <c r="I21" s="183">
        <v>4.6671063999999894E-2</v>
      </c>
      <c r="J21" s="183">
        <v>6.9516850000000324E-2</v>
      </c>
      <c r="K21" s="183">
        <v>9.4926402000000465E-2</v>
      </c>
      <c r="L21" s="183">
        <v>1.5362223108356242E-3</v>
      </c>
      <c r="M21" s="183">
        <v>2.2620366380000259</v>
      </c>
      <c r="N21" s="183">
        <v>2.4606359323401918E-2</v>
      </c>
      <c r="O21" s="183">
        <v>2.3144942012431227E-3</v>
      </c>
      <c r="P21" s="183">
        <v>6.2767709221988087E-3</v>
      </c>
      <c r="Q21" s="183">
        <v>1.5899596310749217E-2</v>
      </c>
      <c r="R21" s="183">
        <v>2.4305778417610759E-2</v>
      </c>
      <c r="S21" s="183">
        <v>1.7689161649977966E-2</v>
      </c>
      <c r="T21" s="183">
        <v>7.577863813319563E-2</v>
      </c>
      <c r="U21" s="183">
        <v>8.0931674525033095E-2</v>
      </c>
      <c r="V21" s="183">
        <v>6.7216243095103906E-2</v>
      </c>
      <c r="W21" s="183">
        <v>3.198924374745564E-2</v>
      </c>
      <c r="X21" s="183">
        <v>6.3296495216839715E-4</v>
      </c>
      <c r="Y21" s="183">
        <v>1.0640380032701064E-3</v>
      </c>
      <c r="Z21" s="183">
        <v>4.1509850483798107E-4</v>
      </c>
      <c r="AA21" s="183">
        <v>3.1988263883793092E-4</v>
      </c>
      <c r="AB21" s="183">
        <v>2.4319840991144136E-3</v>
      </c>
      <c r="AC21" s="183">
        <v>1.8042581784543019E-2</v>
      </c>
      <c r="AD21" s="183">
        <v>3.8938788264873216E-3</v>
      </c>
      <c r="AE21" s="184"/>
      <c r="AF21" s="183">
        <v>79.498242599999998</v>
      </c>
      <c r="AG21" s="183">
        <v>2401.1172418000001</v>
      </c>
      <c r="AH21" s="183">
        <v>11015.481279140004</v>
      </c>
      <c r="AI21" s="183">
        <v>1165.5521018859999</v>
      </c>
      <c r="AJ21" s="186" t="s">
        <v>391</v>
      </c>
      <c r="AK21" s="185" t="s">
        <v>391</v>
      </c>
      <c r="AL21" s="160" t="s">
        <v>49</v>
      </c>
    </row>
    <row r="22" spans="1:39" s="2" customFormat="1" ht="24.75" customHeight="1" thickBot="1" x14ac:dyDescent="0.3">
      <c r="A22" s="120" t="s">
        <v>53</v>
      </c>
      <c r="B22" s="123" t="s">
        <v>68</v>
      </c>
      <c r="C22" s="121" t="s">
        <v>69</v>
      </c>
      <c r="D22" s="181"/>
      <c r="E22" s="182">
        <v>8.2352593630000008</v>
      </c>
      <c r="F22" s="183">
        <v>0.33916509700000003</v>
      </c>
      <c r="G22" s="183">
        <v>3.263876725000014</v>
      </c>
      <c r="H22" s="183">
        <v>0.122353193</v>
      </c>
      <c r="I22" s="183">
        <v>0.21513642800000002</v>
      </c>
      <c r="J22" s="183">
        <v>0.32705308700000046</v>
      </c>
      <c r="K22" s="183">
        <v>0.41156039299999941</v>
      </c>
      <c r="L22" s="183">
        <v>4.7068549103953502E-3</v>
      </c>
      <c r="M22" s="183">
        <v>9.8318101570000529</v>
      </c>
      <c r="N22" s="183">
        <v>0.13787561213145888</v>
      </c>
      <c r="O22" s="183">
        <v>1.7928733361342642E-2</v>
      </c>
      <c r="P22" s="183">
        <v>0.11732161279757021</v>
      </c>
      <c r="Q22" s="183">
        <v>4.7580158781885346E-2</v>
      </c>
      <c r="R22" s="183">
        <v>7.3931430899981512E-2</v>
      </c>
      <c r="S22" s="183">
        <v>0.14455163603705309</v>
      </c>
      <c r="T22" s="183">
        <v>5.5740411828318064E-2</v>
      </c>
      <c r="U22" s="183">
        <v>8.7655468175449655E-2</v>
      </c>
      <c r="V22" s="183">
        <v>1.418713795337994</v>
      </c>
      <c r="W22" s="183">
        <v>0.11518493504165316</v>
      </c>
      <c r="X22" s="183">
        <v>1.7381398225336769E-3</v>
      </c>
      <c r="Y22" s="183">
        <v>2.9358222738877647E-3</v>
      </c>
      <c r="Z22" s="183">
        <v>1.0433992683122862E-3</v>
      </c>
      <c r="AA22" s="183">
        <v>8.1476255233981919E-4</v>
      </c>
      <c r="AB22" s="183">
        <v>6.5321239170735472E-3</v>
      </c>
      <c r="AC22" s="183">
        <v>1.6194432840426341E-2</v>
      </c>
      <c r="AD22" s="183">
        <v>1.3698745299095769E-2</v>
      </c>
      <c r="AE22" s="184"/>
      <c r="AF22" s="183">
        <v>1247.7963679190002</v>
      </c>
      <c r="AG22" s="183">
        <v>8196.3117826399994</v>
      </c>
      <c r="AH22" s="183">
        <v>22962.510458201963</v>
      </c>
      <c r="AI22" s="183">
        <v>559.80095191000009</v>
      </c>
      <c r="AJ22" s="183">
        <v>6427.5417830800006</v>
      </c>
      <c r="AK22" s="185" t="s">
        <v>391</v>
      </c>
      <c r="AL22" s="160" t="s">
        <v>49</v>
      </c>
    </row>
    <row r="23" spans="1:39" s="2" customFormat="1" ht="24.75" customHeight="1" thickBot="1" x14ac:dyDescent="0.3">
      <c r="A23" s="120" t="s">
        <v>70</v>
      </c>
      <c r="B23" s="123" t="s">
        <v>393</v>
      </c>
      <c r="C23" s="121" t="s">
        <v>394</v>
      </c>
      <c r="E23" s="183">
        <v>0.48284360000000004</v>
      </c>
      <c r="F23" s="183">
        <v>3.65428E-2</v>
      </c>
      <c r="G23" s="183">
        <v>1.24E-3</v>
      </c>
      <c r="H23" s="183">
        <v>4.9600000000000002E-4</v>
      </c>
      <c r="I23" s="183">
        <v>6.0760000000000007E-3</v>
      </c>
      <c r="J23" s="183">
        <v>6.0760000000000007E-3</v>
      </c>
      <c r="K23" s="183">
        <v>6.0760000000000007E-3</v>
      </c>
      <c r="L23" s="183">
        <v>4.836E-3</v>
      </c>
      <c r="M23" s="183">
        <v>0.38902519999999996</v>
      </c>
      <c r="N23" s="183">
        <v>2.3249999999999999E-5</v>
      </c>
      <c r="O23" s="183">
        <v>6.2E-4</v>
      </c>
      <c r="P23" s="183">
        <v>3.2860000000000002E-4</v>
      </c>
      <c r="Q23" s="183">
        <v>6.1999999999999999E-6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1.3144000000000001E-3</v>
      </c>
      <c r="AB23" s="183">
        <v>8.4072000000000001E-3</v>
      </c>
      <c r="AC23" s="183" t="s">
        <v>391</v>
      </c>
      <c r="AD23" s="183" t="s">
        <v>391</v>
      </c>
      <c r="AE23" s="184"/>
      <c r="AF23" s="183">
        <v>1847.1510000000001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2.4861862050000183</v>
      </c>
      <c r="F24" s="182">
        <v>0.70256718399999396</v>
      </c>
      <c r="G24" s="182">
        <v>1.0376401249999974</v>
      </c>
      <c r="H24" s="183">
        <v>7.3685149000000005E-2</v>
      </c>
      <c r="I24" s="182">
        <v>0.17185451300000087</v>
      </c>
      <c r="J24" s="182">
        <v>0.25973981299999754</v>
      </c>
      <c r="K24" s="182">
        <v>0.4267150939999968</v>
      </c>
      <c r="L24" s="182">
        <v>8.3903126216298817E-3</v>
      </c>
      <c r="M24" s="182">
        <v>2.4166530020001069</v>
      </c>
      <c r="N24" s="182">
        <v>7.6088155199369525E-2</v>
      </c>
      <c r="O24" s="182">
        <v>2.196932396790079E-2</v>
      </c>
      <c r="P24" s="182">
        <v>9.0754727066096053E-3</v>
      </c>
      <c r="Q24" s="182">
        <v>3.2066824153209154E-2</v>
      </c>
      <c r="R24" s="182">
        <v>5.4705433942092756E-2</v>
      </c>
      <c r="S24" s="182">
        <v>4.0111016879709166E-2</v>
      </c>
      <c r="T24" s="182">
        <v>0.10888239310517678</v>
      </c>
      <c r="U24" s="182">
        <v>1.5210687280020762E-2</v>
      </c>
      <c r="V24" s="182">
        <v>0.84945665723772634</v>
      </c>
      <c r="W24" s="182">
        <v>0.22724973066017395</v>
      </c>
      <c r="X24" s="182">
        <v>1.5894059214522444E-2</v>
      </c>
      <c r="Y24" s="182">
        <v>2.5734398370399227E-2</v>
      </c>
      <c r="Z24" s="182">
        <v>8.2891760301054326E-3</v>
      </c>
      <c r="AA24" s="182">
        <v>6.5407340385540405E-3</v>
      </c>
      <c r="AB24" s="183">
        <v>5.645836765358115E-2</v>
      </c>
      <c r="AC24" s="182">
        <v>3.2959991229313278E-2</v>
      </c>
      <c r="AD24" s="182">
        <v>1.1627984658110222E-2</v>
      </c>
      <c r="AE24" s="184"/>
      <c r="AF24" s="183">
        <v>301.05924446</v>
      </c>
      <c r="AG24" s="186">
        <v>657.88826399999994</v>
      </c>
      <c r="AH24" s="183">
        <v>18281.49955209699</v>
      </c>
      <c r="AI24" s="183">
        <v>8819.6074314000016</v>
      </c>
      <c r="AJ24" s="186" t="s">
        <v>391</v>
      </c>
      <c r="AK24" s="185" t="s">
        <v>391</v>
      </c>
      <c r="AL24" s="160" t="s">
        <v>49</v>
      </c>
    </row>
    <row r="25" spans="1:39" s="2" customFormat="1" ht="24.75" customHeight="1" thickBot="1" x14ac:dyDescent="0.3">
      <c r="A25" s="120" t="s">
        <v>73</v>
      </c>
      <c r="B25" s="123" t="s">
        <v>74</v>
      </c>
      <c r="C25" s="125" t="s">
        <v>75</v>
      </c>
      <c r="D25" s="181"/>
      <c r="E25" s="182">
        <v>0.54746866531282978</v>
      </c>
      <c r="F25" s="182">
        <v>5.6719091364655416E-2</v>
      </c>
      <c r="G25" s="182">
        <v>3.2555349113555572E-2</v>
      </c>
      <c r="H25" s="182" t="s">
        <v>390</v>
      </c>
      <c r="I25" s="182">
        <v>4.392729037435361E-3</v>
      </c>
      <c r="J25" s="182">
        <v>4.392729037435361E-3</v>
      </c>
      <c r="K25" s="182">
        <v>4.392729037435361E-3</v>
      </c>
      <c r="L25" s="182">
        <v>2.1085099379689731E-3</v>
      </c>
      <c r="M25" s="182">
        <v>0.32742858899731203</v>
      </c>
      <c r="N25" s="182" t="s">
        <v>390</v>
      </c>
      <c r="O25" s="182">
        <v>3.3718041113474134E-4</v>
      </c>
      <c r="P25" s="182">
        <v>2.054087562085206E-4</v>
      </c>
      <c r="Q25" s="182">
        <v>3.8756369095947287E-6</v>
      </c>
      <c r="R25" s="182">
        <v>1.1626910728784186E-3</v>
      </c>
      <c r="S25" s="182">
        <v>8.2163502483408241E-4</v>
      </c>
      <c r="T25" s="182">
        <v>3.4105604804433615E-4</v>
      </c>
      <c r="U25" s="182">
        <v>3.8756369095947287E-6</v>
      </c>
      <c r="V25" s="182">
        <v>6.735856948875639E-2</v>
      </c>
      <c r="W25" s="182" t="s">
        <v>390</v>
      </c>
      <c r="X25" s="182">
        <v>1.9765748238933113E-4</v>
      </c>
      <c r="Y25" s="182">
        <v>1.1936961681551764E-3</v>
      </c>
      <c r="Z25" s="182">
        <v>1.3332190969005864E-3</v>
      </c>
      <c r="AA25" s="182">
        <v>3.0617531585798354E-4</v>
      </c>
      <c r="AB25" s="183">
        <v>3.0307480633030774E-3</v>
      </c>
      <c r="AC25" s="183" t="s">
        <v>391</v>
      </c>
      <c r="AD25" s="183" t="s">
        <v>391</v>
      </c>
      <c r="AE25" s="184"/>
      <c r="AF25" s="183">
        <v>1697.1414027115316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6.1961373974580299E-2</v>
      </c>
      <c r="F26" s="183">
        <v>5.8872112947216254E-2</v>
      </c>
      <c r="G26" s="183">
        <v>5.7720487009990228E-3</v>
      </c>
      <c r="H26" s="183" t="s">
        <v>390</v>
      </c>
      <c r="I26" s="183">
        <v>3.594207061371365E-4</v>
      </c>
      <c r="J26" s="183">
        <v>3.594207061371365E-4</v>
      </c>
      <c r="K26" s="183">
        <v>3.594207061371365E-4</v>
      </c>
      <c r="L26" s="183">
        <v>5.3913105920570475E-5</v>
      </c>
      <c r="M26" s="183">
        <v>2.3842993275037689</v>
      </c>
      <c r="N26" s="183">
        <v>1.7797556704744781</v>
      </c>
      <c r="O26" s="183">
        <v>6.8820477877146649E-5</v>
      </c>
      <c r="P26" s="183">
        <v>4.7352575680207196E-5</v>
      </c>
      <c r="Q26" s="183">
        <v>1.2411217733968256E-6</v>
      </c>
      <c r="R26" s="183">
        <v>1.829491716125175E-4</v>
      </c>
      <c r="S26" s="183">
        <v>2.078371810306533E-4</v>
      </c>
      <c r="T26" s="183">
        <v>7.4924248093413858E-5</v>
      </c>
      <c r="U26" s="183">
        <v>9.851929079825956E-7</v>
      </c>
      <c r="V26" s="183">
        <v>1.3762306737848675E-2</v>
      </c>
      <c r="W26" s="183" t="s">
        <v>390</v>
      </c>
      <c r="X26" s="183">
        <v>3.8216181632643565E-5</v>
      </c>
      <c r="Y26" s="183">
        <v>1.6600561493119797E-4</v>
      </c>
      <c r="Z26" s="183">
        <v>1.7280852669217765E-4</v>
      </c>
      <c r="AA26" s="183">
        <v>6.0171148017043193E-5</v>
      </c>
      <c r="AB26" s="183">
        <v>4.3720147127306237E-4</v>
      </c>
      <c r="AC26" s="183" t="s">
        <v>391</v>
      </c>
      <c r="AD26" s="183" t="s">
        <v>391</v>
      </c>
      <c r="AE26" s="184"/>
      <c r="AF26" s="183">
        <v>317.02538187263207</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28.92468671371379</v>
      </c>
      <c r="F27" s="183">
        <v>7.6877561068891014</v>
      </c>
      <c r="G27" s="183">
        <v>7.4973543218420438E-2</v>
      </c>
      <c r="H27" s="183">
        <v>1.0005622855788834</v>
      </c>
      <c r="I27" s="183">
        <v>0.90339243727625662</v>
      </c>
      <c r="J27" s="183">
        <v>0.90339243727625662</v>
      </c>
      <c r="K27" s="183">
        <v>0.90339243727625662</v>
      </c>
      <c r="L27" s="183">
        <v>0.71589254071547581</v>
      </c>
      <c r="M27" s="183">
        <v>82.299204635541813</v>
      </c>
      <c r="N27" s="183">
        <v>0.71307975414823355</v>
      </c>
      <c r="O27" s="183">
        <v>3.8685094126772506E-4</v>
      </c>
      <c r="P27" s="183">
        <v>2.2325609505906008E-2</v>
      </c>
      <c r="Q27" s="183">
        <v>6.2425716038766747E-4</v>
      </c>
      <c r="R27" s="183">
        <v>2.4368471980577462E-2</v>
      </c>
      <c r="S27" s="183">
        <v>1.6752623151476419E-2</v>
      </c>
      <c r="T27" s="183">
        <v>3.7890745972876416E-3</v>
      </c>
      <c r="U27" s="183">
        <v>4.748124382398851E-4</v>
      </c>
      <c r="V27" s="183">
        <v>8.0982897218745797E-2</v>
      </c>
      <c r="W27" s="183">
        <v>1.3647137</v>
      </c>
      <c r="X27" s="183">
        <v>6.1029074114199999E-2</v>
      </c>
      <c r="Y27" s="183">
        <v>6.889877064149999E-2</v>
      </c>
      <c r="Z27" s="183">
        <v>5.3004560363800003E-2</v>
      </c>
      <c r="AA27" s="183">
        <v>5.9749646777899998E-2</v>
      </c>
      <c r="AB27" s="183">
        <v>0.2426820518974</v>
      </c>
      <c r="AC27" s="183">
        <v>1.3647138999999999E-3</v>
      </c>
      <c r="AD27" s="183">
        <v>2.7346560000000001E-4</v>
      </c>
      <c r="AE27" s="184"/>
      <c r="AF27" s="183">
        <v>137905.3592861121</v>
      </c>
      <c r="AG27" s="186" t="s">
        <v>391</v>
      </c>
      <c r="AH27" s="183">
        <v>1106.9006672619</v>
      </c>
      <c r="AI27" s="183">
        <v>6165.1312029338997</v>
      </c>
      <c r="AJ27" s="186" t="s">
        <v>391</v>
      </c>
      <c r="AK27" s="185" t="s">
        <v>391</v>
      </c>
      <c r="AL27" s="160" t="s">
        <v>49</v>
      </c>
    </row>
    <row r="28" spans="1:39" s="2" customFormat="1" ht="24.75" customHeight="1" thickBot="1" x14ac:dyDescent="0.3">
      <c r="A28" s="120" t="s">
        <v>78</v>
      </c>
      <c r="B28" s="120" t="s">
        <v>81</v>
      </c>
      <c r="C28" s="121" t="s">
        <v>82</v>
      </c>
      <c r="D28" s="181" t="s">
        <v>418</v>
      </c>
      <c r="E28" s="182">
        <v>9.3617030398389378</v>
      </c>
      <c r="F28" s="183">
        <v>0.72755739702616873</v>
      </c>
      <c r="G28" s="183">
        <v>1.4025222761281519E-2</v>
      </c>
      <c r="H28" s="183">
        <v>4.2547772742555529E-2</v>
      </c>
      <c r="I28" s="183">
        <v>0.34754403921968091</v>
      </c>
      <c r="J28" s="183">
        <v>0.34754403921968091</v>
      </c>
      <c r="K28" s="183">
        <v>0.34754403921968091</v>
      </c>
      <c r="L28" s="183">
        <v>0.28310051826280125</v>
      </c>
      <c r="M28" s="183">
        <v>4.8214260753240037</v>
      </c>
      <c r="N28" s="183">
        <v>3.2523701473615371E-2</v>
      </c>
      <c r="O28" s="183">
        <v>4.5200261073923819E-5</v>
      </c>
      <c r="P28" s="183">
        <v>3.9464606596092567E-3</v>
      </c>
      <c r="Q28" s="183">
        <v>8.3642386034034271E-5</v>
      </c>
      <c r="R28" s="183">
        <v>5.8120406790407525E-3</v>
      </c>
      <c r="S28" s="183">
        <v>3.9160908535994712E-3</v>
      </c>
      <c r="T28" s="183">
        <v>2.8217308600289549E-4</v>
      </c>
      <c r="U28" s="183">
        <v>7.688424992022093E-5</v>
      </c>
      <c r="V28" s="183">
        <v>1.3636420902225367E-2</v>
      </c>
      <c r="W28" s="183">
        <v>0.30069880000000004</v>
      </c>
      <c r="X28" s="183">
        <v>1.3884797926499999E-2</v>
      </c>
      <c r="Y28" s="183">
        <v>1.5570109794400001E-2</v>
      </c>
      <c r="Z28" s="183">
        <v>1.21888626551E-2</v>
      </c>
      <c r="AA28" s="183">
        <v>1.30155650849E-2</v>
      </c>
      <c r="AB28" s="183">
        <v>5.4659335460900002E-2</v>
      </c>
      <c r="AC28" s="183">
        <v>3.0069850000000002E-4</v>
      </c>
      <c r="AD28" s="183">
        <v>4.35153E-5</v>
      </c>
      <c r="AE28" s="184"/>
      <c r="AF28" s="183">
        <v>28283.040538531401</v>
      </c>
      <c r="AG28" s="186" t="s">
        <v>391</v>
      </c>
      <c r="AH28" s="183" t="s">
        <v>391</v>
      </c>
      <c r="AI28" s="183">
        <v>1623.0720578073999</v>
      </c>
      <c r="AJ28" s="186" t="s">
        <v>391</v>
      </c>
      <c r="AK28" s="185" t="s">
        <v>391</v>
      </c>
      <c r="AL28" s="160" t="s">
        <v>49</v>
      </c>
    </row>
    <row r="29" spans="1:39" s="2" customFormat="1" ht="24.75" customHeight="1" thickBot="1" x14ac:dyDescent="0.3">
      <c r="A29" s="120" t="s">
        <v>78</v>
      </c>
      <c r="B29" s="120" t="s">
        <v>83</v>
      </c>
      <c r="C29" s="121" t="s">
        <v>84</v>
      </c>
      <c r="D29" s="181"/>
      <c r="E29" s="182">
        <v>25.31621737498519</v>
      </c>
      <c r="F29" s="183">
        <v>0.83428471840075336</v>
      </c>
      <c r="G29" s="183">
        <v>3.696319951812508E-2</v>
      </c>
      <c r="H29" s="183">
        <v>6.2023762270562388E-2</v>
      </c>
      <c r="I29" s="183">
        <v>0.41220585364298279</v>
      </c>
      <c r="J29" s="183">
        <v>0.41220585364298279</v>
      </c>
      <c r="K29" s="183">
        <v>0.41220585364298279</v>
      </c>
      <c r="L29" s="183">
        <v>0.26152298883401637</v>
      </c>
      <c r="M29" s="183">
        <v>7.3215537925047833</v>
      </c>
      <c r="N29" s="183">
        <v>1.5030870753702137E-3</v>
      </c>
      <c r="O29" s="183">
        <v>9.2590434381858045E-5</v>
      </c>
      <c r="P29" s="183">
        <v>9.7993830789315055E-3</v>
      </c>
      <c r="Q29" s="183">
        <v>1.8505924503935256E-4</v>
      </c>
      <c r="R29" s="183">
        <v>1.5706684073267165E-2</v>
      </c>
      <c r="S29" s="183">
        <v>1.0533052377973287E-2</v>
      </c>
      <c r="T29" s="183">
        <v>3.721860933928851E-4</v>
      </c>
      <c r="U29" s="183">
        <v>1.8493762131498902E-4</v>
      </c>
      <c r="V29" s="183">
        <v>3.3285123124967113E-2</v>
      </c>
      <c r="W29" s="183">
        <v>0.2372109</v>
      </c>
      <c r="X29" s="183">
        <v>7.4051678967000005E-3</v>
      </c>
      <c r="Y29" s="183">
        <v>4.4842405597099996E-2</v>
      </c>
      <c r="Z29" s="183">
        <v>5.0108302768800003E-2</v>
      </c>
      <c r="AA29" s="183">
        <v>1.15191500615E-2</v>
      </c>
      <c r="AB29" s="183">
        <v>0.11387502632410001</v>
      </c>
      <c r="AC29" s="183">
        <v>1.536435E-4</v>
      </c>
      <c r="AD29" s="183">
        <v>1.5423699999999999E-5</v>
      </c>
      <c r="AE29" s="184"/>
      <c r="AF29" s="183">
        <v>74188.441052617505</v>
      </c>
      <c r="AG29" s="186" t="s">
        <v>391</v>
      </c>
      <c r="AH29" s="183">
        <v>968.86887273790001</v>
      </c>
      <c r="AI29" s="183">
        <v>4482.1250916645004</v>
      </c>
      <c r="AJ29" s="186" t="s">
        <v>391</v>
      </c>
      <c r="AK29" s="185" t="s">
        <v>391</v>
      </c>
      <c r="AL29" s="160" t="s">
        <v>49</v>
      </c>
    </row>
    <row r="30" spans="1:39" s="2" customFormat="1" ht="24.75" customHeight="1" thickBot="1" x14ac:dyDescent="0.3">
      <c r="A30" s="120" t="s">
        <v>78</v>
      </c>
      <c r="B30" s="120" t="s">
        <v>85</v>
      </c>
      <c r="C30" s="121" t="s">
        <v>86</v>
      </c>
      <c r="D30" s="181"/>
      <c r="E30" s="182">
        <v>0.1608405487783032</v>
      </c>
      <c r="F30" s="183">
        <v>0.48765674673788062</v>
      </c>
      <c r="G30" s="183">
        <v>5.1322118906495186E-4</v>
      </c>
      <c r="H30" s="183">
        <v>1.448344378176179E-3</v>
      </c>
      <c r="I30" s="183">
        <v>1.0988064926745278E-2</v>
      </c>
      <c r="J30" s="183">
        <v>1.0988064926745278E-2</v>
      </c>
      <c r="K30" s="183">
        <v>1.0988064926745278E-2</v>
      </c>
      <c r="L30" s="183">
        <v>2.2360147699672676E-3</v>
      </c>
      <c r="M30" s="183">
        <v>5.3022706639878212</v>
      </c>
      <c r="N30" s="183">
        <v>1.2143276583807386E-2</v>
      </c>
      <c r="O30" s="183">
        <v>6.9152407863219121E-6</v>
      </c>
      <c r="P30" s="183">
        <v>2.2263786798305566E-4</v>
      </c>
      <c r="Q30" s="183">
        <v>7.6622384677273107E-6</v>
      </c>
      <c r="R30" s="183">
        <v>1.6968297254031379E-4</v>
      </c>
      <c r="S30" s="183">
        <v>4.2451773326778564E-4</v>
      </c>
      <c r="T30" s="183">
        <v>7.1300313852420071E-5</v>
      </c>
      <c r="U30" s="183">
        <v>6.9163216440772591E-6</v>
      </c>
      <c r="V30" s="183">
        <v>1.0228155460755557E-3</v>
      </c>
      <c r="W30" s="183">
        <v>1.6017900000000002E-2</v>
      </c>
      <c r="X30" s="183">
        <v>2.677634655E-4</v>
      </c>
      <c r="Y30" s="183">
        <v>3.6911374070000005E-4</v>
      </c>
      <c r="Z30" s="183">
        <v>2.0019777399999999E-4</v>
      </c>
      <c r="AA30" s="183">
        <v>4.1256722359999997E-4</v>
      </c>
      <c r="AB30" s="183">
        <v>1.2496422038000001E-3</v>
      </c>
      <c r="AC30" s="183">
        <v>1.6017800000000001E-5</v>
      </c>
      <c r="AD30" s="183">
        <v>9.1001999999999997E-6</v>
      </c>
      <c r="AE30" s="184"/>
      <c r="AF30" s="183">
        <v>1080.6011083778999</v>
      </c>
      <c r="AG30" s="186" t="s">
        <v>391</v>
      </c>
      <c r="AH30" s="186" t="s">
        <v>391</v>
      </c>
      <c r="AI30" s="183">
        <v>32.787690073699999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5.6224597284968425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255.7337868326</v>
      </c>
      <c r="AG31" s="186" t="s">
        <v>391</v>
      </c>
      <c r="AH31" s="186" t="s">
        <v>391</v>
      </c>
      <c r="AI31" s="186">
        <v>7.7075757890999999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0.96077887150443653</v>
      </c>
      <c r="J32" s="183">
        <v>1.8830243559052064</v>
      </c>
      <c r="K32" s="183">
        <v>2.3737989968966375</v>
      </c>
      <c r="L32" s="183">
        <v>0.20999457510239311</v>
      </c>
      <c r="M32" s="188" t="s">
        <v>391</v>
      </c>
      <c r="N32" s="183">
        <v>7.5355788102842318</v>
      </c>
      <c r="O32" s="183">
        <v>3.2524712528782307E-2</v>
      </c>
      <c r="P32" s="183" t="s">
        <v>390</v>
      </c>
      <c r="Q32" s="183">
        <v>8.5920577792871045E-2</v>
      </c>
      <c r="R32" s="183">
        <v>2.817658172455606</v>
      </c>
      <c r="S32" s="183">
        <v>61.90659539058349</v>
      </c>
      <c r="T32" s="183">
        <v>0.42964271356679523</v>
      </c>
      <c r="U32" s="183">
        <v>4.7475979937932726E-2</v>
      </c>
      <c r="V32" s="183">
        <v>19.146193420684586</v>
      </c>
      <c r="W32" s="183" t="s">
        <v>390</v>
      </c>
      <c r="X32" s="183">
        <v>5.8964107223278823E-4</v>
      </c>
      <c r="Y32" s="183">
        <v>3.3466114910509599E-4</v>
      </c>
      <c r="Z32" s="183">
        <v>4.9402360105990357E-4</v>
      </c>
      <c r="AA32" s="183" t="s">
        <v>390</v>
      </c>
      <c r="AB32" s="183">
        <v>1.4183258223977877E-3</v>
      </c>
      <c r="AC32" s="183" t="s">
        <v>391</v>
      </c>
      <c r="AD32" s="183" t="s">
        <v>390</v>
      </c>
      <c r="AE32" s="184"/>
      <c r="AF32" s="185" t="s">
        <v>391</v>
      </c>
      <c r="AG32" s="185" t="s">
        <v>391</v>
      </c>
      <c r="AH32" s="185" t="s">
        <v>391</v>
      </c>
      <c r="AI32" s="185" t="s">
        <v>391</v>
      </c>
      <c r="AJ32" s="185" t="s">
        <v>391</v>
      </c>
      <c r="AK32" s="183">
        <v>73882.211459420709</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0.43989683908325611</v>
      </c>
      <c r="J33" s="183">
        <v>0.81462377608010328</v>
      </c>
      <c r="K33" s="183">
        <v>1.6292475521602066</v>
      </c>
      <c r="L33" s="183">
        <v>1.7270024052898209E-2</v>
      </c>
      <c r="M33" s="188" t="s">
        <v>391</v>
      </c>
      <c r="N33" s="183">
        <v>7.5418025982662895E-2</v>
      </c>
      <c r="O33" s="183" t="s">
        <v>390</v>
      </c>
      <c r="P33" s="183" t="s">
        <v>390</v>
      </c>
      <c r="Q33" s="183" t="s">
        <v>390</v>
      </c>
      <c r="R33" s="183">
        <v>3.1946393983791149E-2</v>
      </c>
      <c r="S33" s="183">
        <v>1.3174948207617186E-2</v>
      </c>
      <c r="T33" s="183">
        <v>2.297309864383832E-2</v>
      </c>
      <c r="U33" s="183" t="s">
        <v>390</v>
      </c>
      <c r="V33" s="183">
        <v>0.11888965798153464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73882.211459420709</v>
      </c>
      <c r="AL33" s="160" t="s">
        <v>386</v>
      </c>
    </row>
    <row r="34" spans="1:256" s="2" customFormat="1" ht="24.75" customHeight="1" thickBot="1" x14ac:dyDescent="0.3">
      <c r="A34" s="120" t="s">
        <v>70</v>
      </c>
      <c r="B34" s="120" t="s">
        <v>93</v>
      </c>
      <c r="C34" s="121" t="s">
        <v>94</v>
      </c>
      <c r="D34" s="181"/>
      <c r="E34" s="182">
        <v>4.2304460077228301</v>
      </c>
      <c r="F34" s="183">
        <v>0.40312628792011823</v>
      </c>
      <c r="G34" s="183">
        <v>1.7000369737999999E-3</v>
      </c>
      <c r="H34" s="183">
        <v>8.5000016432799984E-4</v>
      </c>
      <c r="I34" s="183">
        <v>8.8663569750187354E-2</v>
      </c>
      <c r="J34" s="183">
        <v>9.7163570119925338E-2</v>
      </c>
      <c r="K34" s="183">
        <v>0.13844325243615072</v>
      </c>
      <c r="L34" s="183">
        <v>5.7631317737131177E-2</v>
      </c>
      <c r="M34" s="183">
        <v>1.1793365271951868</v>
      </c>
      <c r="N34" s="183">
        <v>3.4005504987999988E-5</v>
      </c>
      <c r="O34" s="183">
        <v>1.4450007394759999E-4</v>
      </c>
      <c r="P34" s="183">
        <v>4.5050032454779988E-4</v>
      </c>
      <c r="Q34" s="183">
        <v>8.5001643280000006E-6</v>
      </c>
      <c r="R34" s="183">
        <v>4.2500005546069987E-3</v>
      </c>
      <c r="S34" s="183">
        <v>0.14450000071893496</v>
      </c>
      <c r="T34" s="183">
        <v>5.9500005340659993E-3</v>
      </c>
      <c r="U34" s="183">
        <v>8.5000007394759984E-4</v>
      </c>
      <c r="V34" s="183">
        <v>8.5000008216399997E-2</v>
      </c>
      <c r="W34" s="183" t="s">
        <v>390</v>
      </c>
      <c r="X34" s="183">
        <v>2.5500018692309998E-3</v>
      </c>
      <c r="Y34" s="183">
        <v>4.2500024197297996E-3</v>
      </c>
      <c r="Z34" s="183">
        <v>3.1620009736434002E-3</v>
      </c>
      <c r="AA34" s="183">
        <v>7.3100076001699984E-4</v>
      </c>
      <c r="AB34" s="183">
        <v>1.06930060226212E-2</v>
      </c>
      <c r="AC34" s="183" t="s">
        <v>391</v>
      </c>
      <c r="AD34" s="183" t="s">
        <v>391</v>
      </c>
      <c r="AE34" s="184"/>
      <c r="AF34" s="183">
        <v>3307.6889999999999</v>
      </c>
      <c r="AG34" s="186">
        <v>41.081999999999994</v>
      </c>
      <c r="AH34" s="186" t="s">
        <v>391</v>
      </c>
      <c r="AI34" s="186">
        <v>296</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171.828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3.0982635999999994E-2</v>
      </c>
      <c r="F37" s="182">
        <v>4.08E-4</v>
      </c>
      <c r="G37" s="182">
        <v>7.1655000000000004E-5</v>
      </c>
      <c r="H37" s="182" t="s">
        <v>391</v>
      </c>
      <c r="I37" s="182">
        <v>5.1E-5</v>
      </c>
      <c r="J37" s="182">
        <v>5.1E-5</v>
      </c>
      <c r="K37" s="182">
        <v>5.1E-5</v>
      </c>
      <c r="L37" s="182">
        <v>1.2750000000000003E-6</v>
      </c>
      <c r="M37" s="182">
        <v>8.2840850000000018E-3</v>
      </c>
      <c r="N37" s="182">
        <v>3.8249999999999999E-7</v>
      </c>
      <c r="O37" s="182">
        <v>6.3749999999999998E-8</v>
      </c>
      <c r="P37" s="182">
        <v>2.55E-5</v>
      </c>
      <c r="Q37" s="182">
        <v>3.0599999999999998E-5</v>
      </c>
      <c r="R37" s="182">
        <v>1.938E-7</v>
      </c>
      <c r="S37" s="182">
        <v>1.9380000000000002E-8</v>
      </c>
      <c r="T37" s="182">
        <v>1.3005E-7</v>
      </c>
      <c r="U37" s="182">
        <v>2.8559999999999998E-6</v>
      </c>
      <c r="V37" s="182">
        <v>3.8249999999999999E-7</v>
      </c>
      <c r="W37" s="182" t="s">
        <v>390</v>
      </c>
      <c r="X37" s="182">
        <v>1.4280000000000001E-7</v>
      </c>
      <c r="Y37" s="182">
        <v>4.0290000000000004E-7</v>
      </c>
      <c r="Z37" s="182">
        <v>2.8305000000000004E-7</v>
      </c>
      <c r="AA37" s="182">
        <v>2.1317999999999996E-6</v>
      </c>
      <c r="AB37" s="183">
        <v>2.9605499999999995E-6</v>
      </c>
      <c r="AC37" s="182" t="s">
        <v>391</v>
      </c>
      <c r="AD37" s="182" t="s">
        <v>391</v>
      </c>
      <c r="AE37" s="184"/>
      <c r="AF37" s="186" t="s">
        <v>391</v>
      </c>
      <c r="AG37" s="186" t="s">
        <v>391</v>
      </c>
      <c r="AH37" s="186">
        <v>255</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7.3036531324437171</v>
      </c>
      <c r="F39" s="183">
        <v>1.6239994208986095</v>
      </c>
      <c r="G39" s="183">
        <v>4.4089758456058155</v>
      </c>
      <c r="H39" s="183">
        <v>8.9300642000000138E-2</v>
      </c>
      <c r="I39" s="183">
        <v>0.17384738237328357</v>
      </c>
      <c r="J39" s="183">
        <v>0.23558582137328216</v>
      </c>
      <c r="K39" s="183">
        <v>0.31239712937328351</v>
      </c>
      <c r="L39" s="183">
        <v>8.7081337397354446E-3</v>
      </c>
      <c r="M39" s="183">
        <v>4.7127017992418203</v>
      </c>
      <c r="N39" s="183">
        <v>0.12994576462394691</v>
      </c>
      <c r="O39" s="183">
        <v>2.688089266262467E-2</v>
      </c>
      <c r="P39" s="183">
        <v>3.9963351895026769E-2</v>
      </c>
      <c r="Q39" s="183">
        <v>7.3260571792223922E-2</v>
      </c>
      <c r="R39" s="183">
        <v>0.11165967006209819</v>
      </c>
      <c r="S39" s="183">
        <v>8.0676906041229984E-2</v>
      </c>
      <c r="T39" s="183">
        <v>0.25589328320697102</v>
      </c>
      <c r="U39" s="183">
        <v>0.19363251897124634</v>
      </c>
      <c r="V39" s="183">
        <v>1.0651566370685686</v>
      </c>
      <c r="W39" s="183">
        <v>0.30667642741781509</v>
      </c>
      <c r="X39" s="183">
        <v>1.7658720949739252E-2</v>
      </c>
      <c r="Y39" s="183">
        <v>2.8847538851887761E-2</v>
      </c>
      <c r="Z39" s="183">
        <v>9.4581177358757183E-3</v>
      </c>
      <c r="AA39" s="183">
        <v>7.4613106570673212E-3</v>
      </c>
      <c r="AB39" s="183">
        <v>6.3425688194570201E-2</v>
      </c>
      <c r="AC39" s="183">
        <v>7.1466937461025642E-2</v>
      </c>
      <c r="AD39" s="183">
        <v>2.1427151078890039E-2</v>
      </c>
      <c r="AE39" s="184"/>
      <c r="AF39" s="183">
        <v>523.39512874999946</v>
      </c>
      <c r="AG39" s="186">
        <v>5136.2832293799984</v>
      </c>
      <c r="AH39" s="183">
        <v>67114.56103429111</v>
      </c>
      <c r="AI39" s="183">
        <v>14790.654475869998</v>
      </c>
      <c r="AJ39" s="186" t="s">
        <v>391</v>
      </c>
      <c r="AK39" s="185" t="s">
        <v>391</v>
      </c>
      <c r="AL39" s="160" t="s">
        <v>49</v>
      </c>
    </row>
    <row r="40" spans="1:256" s="2" customFormat="1" ht="24.75" customHeight="1" thickBot="1" x14ac:dyDescent="0.3">
      <c r="A40" s="120" t="s">
        <v>70</v>
      </c>
      <c r="B40" s="120" t="s">
        <v>105</v>
      </c>
      <c r="C40" s="121" t="s">
        <v>397</v>
      </c>
      <c r="D40" s="181"/>
      <c r="E40" s="182">
        <v>9.499260000000001E-2</v>
      </c>
      <c r="F40" s="183">
        <v>7.4581999999999982E-3</v>
      </c>
      <c r="G40" s="183">
        <v>9.7999999999999997E-4</v>
      </c>
      <c r="H40" s="183">
        <v>1.0400000000000001E-4</v>
      </c>
      <c r="I40" s="183">
        <v>1.2780000000000001E-3</v>
      </c>
      <c r="J40" s="183">
        <v>1.2780000000000001E-3</v>
      </c>
      <c r="K40" s="183">
        <v>1.2780000000000001E-3</v>
      </c>
      <c r="L40" s="183">
        <v>9.9639999999999993E-4</v>
      </c>
      <c r="M40" s="183">
        <v>8.0718600000000001E-2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559.81299999999999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11.097802721461164</v>
      </c>
      <c r="F41" s="183">
        <v>196.24358839813974</v>
      </c>
      <c r="G41" s="183">
        <v>21.508443220982425</v>
      </c>
      <c r="H41" s="183">
        <v>0.39899259999999998</v>
      </c>
      <c r="I41" s="183">
        <v>66.989250788641471</v>
      </c>
      <c r="J41" s="183">
        <v>68.360961652985424</v>
      </c>
      <c r="K41" s="183">
        <v>73.756213168872435</v>
      </c>
      <c r="L41" s="183">
        <v>5.316720174093998</v>
      </c>
      <c r="M41" s="183">
        <v>863.73350405493625</v>
      </c>
      <c r="N41" s="183">
        <v>1.4857181856070647</v>
      </c>
      <c r="O41" s="183">
        <v>0.61480168544615355</v>
      </c>
      <c r="P41" s="183">
        <v>0.3460038685517281</v>
      </c>
      <c r="Q41" s="183">
        <v>0.44867612413613178</v>
      </c>
      <c r="R41" s="183">
        <v>2.8449704967007676</v>
      </c>
      <c r="S41" s="183">
        <v>0.94620023830725908</v>
      </c>
      <c r="T41" s="183">
        <v>0.50173517465353257</v>
      </c>
      <c r="U41" s="183">
        <v>0.27924211410772415</v>
      </c>
      <c r="V41" s="183">
        <v>4.8959268167586139</v>
      </c>
      <c r="W41" s="183">
        <v>0.13325640818876336</v>
      </c>
      <c r="X41" s="183">
        <v>19.991554009379897</v>
      </c>
      <c r="Y41" s="183">
        <v>14.020944554666107</v>
      </c>
      <c r="Z41" s="183">
        <v>7.8453802154410166</v>
      </c>
      <c r="AA41" s="183">
        <v>10.212752066562663</v>
      </c>
      <c r="AB41" s="183">
        <v>52.070630846049681</v>
      </c>
      <c r="AC41" s="183">
        <v>19.295712848254819</v>
      </c>
      <c r="AD41" s="183">
        <v>0.30541260751278732</v>
      </c>
      <c r="AE41" s="184"/>
      <c r="AF41" s="183" t="s">
        <v>390</v>
      </c>
      <c r="AG41" s="186">
        <v>40462.000000000007</v>
      </c>
      <c r="AH41" s="183">
        <v>85447.05583793651</v>
      </c>
      <c r="AI41" s="183">
        <v>74395</v>
      </c>
      <c r="AJ41" s="186" t="s">
        <v>391</v>
      </c>
      <c r="AK41" s="185" t="s">
        <v>391</v>
      </c>
      <c r="AL41" s="160" t="s">
        <v>49</v>
      </c>
    </row>
    <row r="42" spans="1:256" s="2" customFormat="1" ht="24.75" customHeight="1" thickBot="1" x14ac:dyDescent="0.3">
      <c r="A42" s="120" t="s">
        <v>70</v>
      </c>
      <c r="B42" s="120" t="s">
        <v>107</v>
      </c>
      <c r="C42" s="121" t="s">
        <v>108</v>
      </c>
      <c r="D42" s="181"/>
      <c r="E42" s="182">
        <v>2.4444461538461529E-2</v>
      </c>
      <c r="F42" s="183">
        <v>0.37737207692307689</v>
      </c>
      <c r="G42" s="183">
        <v>1.1999999999999999E-4</v>
      </c>
      <c r="H42" s="183">
        <v>2.4000000000000001E-5</v>
      </c>
      <c r="I42" s="183">
        <v>1.3374E-2</v>
      </c>
      <c r="J42" s="183">
        <v>1.3374E-2</v>
      </c>
      <c r="K42" s="183">
        <v>1.3374E-2</v>
      </c>
      <c r="L42" s="183">
        <v>6.6669230769230748E-4</v>
      </c>
      <c r="M42" s="183">
        <v>4.4376235384615352</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265.21800000000002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2.331122263000001</v>
      </c>
      <c r="F43" s="183">
        <v>0.97580519699999801</v>
      </c>
      <c r="G43" s="183">
        <v>0.57758808899999614</v>
      </c>
      <c r="H43" s="183">
        <v>8.7900749999999996E-3</v>
      </c>
      <c r="I43" s="183">
        <v>6.3593666999999937E-2</v>
      </c>
      <c r="J43" s="183">
        <v>8.0002139999999736E-2</v>
      </c>
      <c r="K43" s="183">
        <v>0.105226894</v>
      </c>
      <c r="L43" s="183">
        <v>2.0447085475314196E-3</v>
      </c>
      <c r="M43" s="183">
        <v>4.1744781180000547</v>
      </c>
      <c r="N43" s="183">
        <v>1.2731702996516707E-2</v>
      </c>
      <c r="O43" s="183">
        <v>3.4639966088650773E-3</v>
      </c>
      <c r="P43" s="183">
        <v>2.0843691844803364E-3</v>
      </c>
      <c r="Q43" s="183">
        <v>6.5981413442911746E-3</v>
      </c>
      <c r="R43" s="183">
        <v>9.8696370175642804E-3</v>
      </c>
      <c r="S43" s="183">
        <v>8.1806710888523339E-3</v>
      </c>
      <c r="T43" s="183">
        <v>4.4712143302860316E-2</v>
      </c>
      <c r="U43" s="183">
        <v>4.2572616925514381E-3</v>
      </c>
      <c r="V43" s="183">
        <v>0.18092310926530175</v>
      </c>
      <c r="W43" s="183">
        <v>3.3553056399249867E-2</v>
      </c>
      <c r="X43" s="183">
        <v>2.4110487250691742E-3</v>
      </c>
      <c r="Y43" s="183">
        <v>3.9746871286904916E-3</v>
      </c>
      <c r="Z43" s="183">
        <v>1.2532964077434647E-3</v>
      </c>
      <c r="AA43" s="183">
        <v>1.0121650102364666E-3</v>
      </c>
      <c r="AB43" s="183">
        <v>8.6511972717396145E-3</v>
      </c>
      <c r="AC43" s="183">
        <v>1.8119402996274094E-3</v>
      </c>
      <c r="AD43" s="183">
        <v>9.8075455941041981E-4</v>
      </c>
      <c r="AE43" s="184"/>
      <c r="AF43" s="183">
        <v>191.64547723999999</v>
      </c>
      <c r="AG43" s="183">
        <v>92.607587000000024</v>
      </c>
      <c r="AH43" s="183">
        <v>956.49084846999949</v>
      </c>
      <c r="AI43" s="183">
        <v>15577.026777360001</v>
      </c>
      <c r="AJ43" s="186" t="s">
        <v>391</v>
      </c>
      <c r="AK43" s="185" t="s">
        <v>391</v>
      </c>
      <c r="AL43" s="160" t="s">
        <v>49</v>
      </c>
    </row>
    <row r="44" spans="1:256" s="2" customFormat="1" ht="24.75" customHeight="1" thickBot="1" x14ac:dyDescent="0.3">
      <c r="A44" s="120" t="s">
        <v>70</v>
      </c>
      <c r="B44" s="120" t="s">
        <v>111</v>
      </c>
      <c r="C44" s="121" t="s">
        <v>112</v>
      </c>
      <c r="D44" s="181"/>
      <c r="E44" s="182">
        <v>13.519624988848216</v>
      </c>
      <c r="F44" s="183">
        <v>2.42205465287716</v>
      </c>
      <c r="G44" s="183">
        <v>3.2863200096486405E-3</v>
      </c>
      <c r="H44" s="183">
        <v>7.3951929824620354E-3</v>
      </c>
      <c r="I44" s="183">
        <v>1.1443842085136666</v>
      </c>
      <c r="J44" s="183">
        <v>1.2165763494826241</v>
      </c>
      <c r="K44" s="183">
        <v>1.2165763494826241</v>
      </c>
      <c r="L44" s="183">
        <v>0.67927281741589229</v>
      </c>
      <c r="M44" s="183">
        <v>20.915126799987533</v>
      </c>
      <c r="N44" s="183">
        <v>2.2500000000000003E-3</v>
      </c>
      <c r="O44" s="183">
        <v>2.8146984083943175E-3</v>
      </c>
      <c r="P44" s="183">
        <v>1.7303496051137796E-3</v>
      </c>
      <c r="Q44" s="183">
        <v>3.3463200096486406E-5</v>
      </c>
      <c r="R44" s="183">
        <v>9.7989600289459227E-3</v>
      </c>
      <c r="S44" s="183">
        <v>1.691259842045512E-2</v>
      </c>
      <c r="T44" s="183">
        <v>3.2063616084908042E-3</v>
      </c>
      <c r="U44" s="183">
        <v>9.1663200096486411E-5</v>
      </c>
      <c r="V44" s="183">
        <v>0.55630641767693367</v>
      </c>
      <c r="W44" s="183" t="s">
        <v>390</v>
      </c>
      <c r="X44" s="183">
        <v>9.6439704286564645E-3</v>
      </c>
      <c r="Y44" s="183">
        <v>3.7298544040524292E-4</v>
      </c>
      <c r="Z44" s="183">
        <v>9.7160496171745805E-5</v>
      </c>
      <c r="AA44" s="183">
        <v>1.5618960028945919E-4</v>
      </c>
      <c r="AB44" s="183">
        <v>1.027030596552291E-2</v>
      </c>
      <c r="AC44" s="183" t="s">
        <v>390</v>
      </c>
      <c r="AD44" s="183" t="s">
        <v>390</v>
      </c>
      <c r="AE44" s="184"/>
      <c r="AF44" s="183">
        <v>14034.387774919614</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v>5.5444455639017294E-2</v>
      </c>
      <c r="F46" s="182">
        <v>1.1067089483501134E-2</v>
      </c>
      <c r="G46" s="182">
        <v>9.6865825437656414E-2</v>
      </c>
      <c r="H46" s="182">
        <v>3.1614974779144609E-5</v>
      </c>
      <c r="I46" s="182">
        <v>1.4126278870890567E-2</v>
      </c>
      <c r="J46" s="182">
        <v>1.5712308611348116E-2</v>
      </c>
      <c r="K46" s="182">
        <v>1.650553440948176E-2</v>
      </c>
      <c r="L46" s="182">
        <v>1.7451137592873964E-3</v>
      </c>
      <c r="M46" s="182">
        <v>0.12671891971977514</v>
      </c>
      <c r="N46" s="182">
        <v>6.5566383157631041E-3</v>
      </c>
      <c r="O46" s="182">
        <v>2.2644879095426505E-4</v>
      </c>
      <c r="P46" s="182">
        <v>5.7661307156949178E-4</v>
      </c>
      <c r="Q46" s="182">
        <v>6.6733528924521569E-3</v>
      </c>
      <c r="R46" s="182">
        <v>4.2717344039240723E-3</v>
      </c>
      <c r="S46" s="182">
        <v>7.6030377346206317E-3</v>
      </c>
      <c r="T46" s="182">
        <v>2.097302476444645E-2</v>
      </c>
      <c r="U46" s="182">
        <v>6.9872605914887069E-4</v>
      </c>
      <c r="V46" s="182">
        <v>9.9178764562030276E-3</v>
      </c>
      <c r="W46" s="182">
        <v>1.0148732389739922E-3</v>
      </c>
      <c r="X46" s="182">
        <v>3.37801966179561E-5</v>
      </c>
      <c r="Y46" s="182">
        <v>5.5867427374442936E-5</v>
      </c>
      <c r="Z46" s="182">
        <v>5.4503279905905016E-5</v>
      </c>
      <c r="AA46" s="182">
        <v>4.2361918338898066E-5</v>
      </c>
      <c r="AB46" s="183">
        <v>1.8651282223720216E-4</v>
      </c>
      <c r="AC46" s="182">
        <v>7.5926132910506298E-4</v>
      </c>
      <c r="AD46" s="182">
        <v>7.9136572404709575E-4</v>
      </c>
      <c r="AE46" s="184"/>
      <c r="AF46" s="182">
        <v>56.757356000000001</v>
      </c>
      <c r="AG46" s="190">
        <v>113.31797116195</v>
      </c>
      <c r="AH46" s="182">
        <v>411.59401200000002</v>
      </c>
      <c r="AI46" s="182" t="s">
        <v>390</v>
      </c>
      <c r="AJ46" s="190" t="s">
        <v>391</v>
      </c>
      <c r="AK46" s="185" t="s">
        <v>391</v>
      </c>
      <c r="AL46" s="160" t="s">
        <v>49</v>
      </c>
    </row>
    <row r="47" spans="1:256" s="2" customFormat="1" ht="24.75" customHeight="1" thickBot="1" x14ac:dyDescent="0.3">
      <c r="A47" s="120" t="s">
        <v>70</v>
      </c>
      <c r="B47" s="120" t="s">
        <v>117</v>
      </c>
      <c r="C47" s="121" t="s">
        <v>118</v>
      </c>
      <c r="D47" s="181"/>
      <c r="E47" s="182">
        <v>0.15128207999999999</v>
      </c>
      <c r="F47" s="183">
        <v>1.3083119999999997E-2</v>
      </c>
      <c r="G47" s="183">
        <v>1.9260000000000002E-3</v>
      </c>
      <c r="H47" s="183">
        <v>1.9439999999999998E-4</v>
      </c>
      <c r="I47" s="183">
        <v>2.4056999999999993E-3</v>
      </c>
      <c r="J47" s="183">
        <v>2.4056999999999993E-3</v>
      </c>
      <c r="K47" s="183">
        <v>2.4056999999999993E-3</v>
      </c>
      <c r="L47" s="183">
        <v>1.7884799999999994E-3</v>
      </c>
      <c r="M47" s="183">
        <v>0.14730173999999999</v>
      </c>
      <c r="N47" s="183">
        <v>3.0000000000000001E-6</v>
      </c>
      <c r="O47" s="183">
        <v>2.4299999999999997E-4</v>
      </c>
      <c r="P47" s="183">
        <v>1.2878999999999999E-4</v>
      </c>
      <c r="Q47" s="183">
        <v>2.4299999999999996E-6</v>
      </c>
      <c r="R47" s="183">
        <v>1.2149999999999999E-3</v>
      </c>
      <c r="S47" s="183">
        <v>4.1309999999999999E-2</v>
      </c>
      <c r="T47" s="183">
        <v>1.7009999999999998E-3</v>
      </c>
      <c r="U47" s="183">
        <v>2.4299999999999997E-4</v>
      </c>
      <c r="V47" s="183">
        <v>2.4299999999999995E-2</v>
      </c>
      <c r="W47" s="183" t="s">
        <v>390</v>
      </c>
      <c r="X47" s="183">
        <v>7.2899999999999983E-4</v>
      </c>
      <c r="Y47" s="183">
        <v>1.2149999999999999E-3</v>
      </c>
      <c r="Z47" s="183">
        <v>8.3591999999999987E-4</v>
      </c>
      <c r="AA47" s="183">
        <v>5.1515999999999997E-4</v>
      </c>
      <c r="AB47" s="183">
        <v>3.2950799999999997E-3</v>
      </c>
      <c r="AC47" s="183" t="s">
        <v>390</v>
      </c>
      <c r="AD47" s="183" t="s">
        <v>390</v>
      </c>
      <c r="AE47" s="184"/>
      <c r="AF47" s="183">
        <v>1049.4459999999999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6.7862000000000009</v>
      </c>
      <c r="G48" s="188" t="s">
        <v>391</v>
      </c>
      <c r="H48" s="188" t="s">
        <v>391</v>
      </c>
      <c r="I48" s="183">
        <v>0.26523569999999996</v>
      </c>
      <c r="J48" s="183">
        <v>1.843269</v>
      </c>
      <c r="K48" s="183">
        <v>4.0109884999999998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45.313000000000002</v>
      </c>
      <c r="AL48" s="160" t="s">
        <v>122</v>
      </c>
    </row>
    <row r="49" spans="1:38" s="2" customFormat="1" ht="24.75" customHeight="1" thickBot="1" x14ac:dyDescent="0.3">
      <c r="A49" s="120" t="s">
        <v>119</v>
      </c>
      <c r="B49" s="120" t="s">
        <v>123</v>
      </c>
      <c r="C49" s="121" t="s">
        <v>124</v>
      </c>
      <c r="D49" s="181"/>
      <c r="E49" s="182">
        <v>1.2611999999999996E-2</v>
      </c>
      <c r="F49" s="182">
        <v>8.546999999999999E-2</v>
      </c>
      <c r="G49" s="182">
        <v>1.9314999999999999E-2</v>
      </c>
      <c r="H49" s="182">
        <v>1.5819999999999999E-3</v>
      </c>
      <c r="I49" s="182">
        <v>3.6746509999999982E-2</v>
      </c>
      <c r="J49" s="182">
        <v>5.3661420000000022E-2</v>
      </c>
      <c r="K49" s="182">
        <v>7.2015000000000065E-2</v>
      </c>
      <c r="L49" s="182">
        <v>1.8005789899999992E-2</v>
      </c>
      <c r="M49" s="182">
        <v>5.3221999999999998E-2</v>
      </c>
      <c r="N49" s="182" t="s">
        <v>390</v>
      </c>
      <c r="O49" s="182" t="s">
        <v>390</v>
      </c>
      <c r="P49" s="182" t="s">
        <v>390</v>
      </c>
      <c r="Q49" s="182" t="s">
        <v>390</v>
      </c>
      <c r="R49" s="182" t="s">
        <v>390</v>
      </c>
      <c r="S49" s="182" t="s">
        <v>390</v>
      </c>
      <c r="T49" s="182" t="s">
        <v>390</v>
      </c>
      <c r="U49" s="182" t="s">
        <v>390</v>
      </c>
      <c r="V49" s="182" t="s">
        <v>390</v>
      </c>
      <c r="W49" s="182" t="s">
        <v>390</v>
      </c>
      <c r="X49" s="182">
        <v>1.4577643936260163E-2</v>
      </c>
      <c r="Y49" s="182">
        <v>2.3653787169140475E-2</v>
      </c>
      <c r="Z49" s="182">
        <v>1.1845683485779916E-2</v>
      </c>
      <c r="AA49" s="182">
        <v>8.3608188445390211E-3</v>
      </c>
      <c r="AB49" s="183">
        <v>5.843793343571959E-2</v>
      </c>
      <c r="AC49" s="182" t="s">
        <v>390</v>
      </c>
      <c r="AD49" s="182" t="s">
        <v>390</v>
      </c>
      <c r="AE49" s="184"/>
      <c r="AF49" s="186" t="s">
        <v>391</v>
      </c>
      <c r="AG49" s="186" t="s">
        <v>391</v>
      </c>
      <c r="AH49" s="186" t="s">
        <v>391</v>
      </c>
      <c r="AI49" s="186" t="s">
        <v>391</v>
      </c>
      <c r="AJ49" s="186" t="s">
        <v>391</v>
      </c>
      <c r="AK49" s="186">
        <v>2.8860000000000001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6.4400000000000013E-3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0.11673600000000001</v>
      </c>
      <c r="AL51" s="160" t="s">
        <v>130</v>
      </c>
    </row>
    <row r="52" spans="1:38" s="2" customFormat="1" ht="24.75" customHeight="1" thickBot="1" x14ac:dyDescent="0.3">
      <c r="A52" s="120" t="s">
        <v>119</v>
      </c>
      <c r="B52" s="123" t="s">
        <v>131</v>
      </c>
      <c r="C52" s="125" t="s">
        <v>399</v>
      </c>
      <c r="D52" s="192"/>
      <c r="E52" s="183">
        <v>5.3649999999999996E-2</v>
      </c>
      <c r="F52" s="183">
        <v>0.34526499999999999</v>
      </c>
      <c r="G52" s="183">
        <v>1.7728409999999999</v>
      </c>
      <c r="H52" s="183">
        <v>1.861E-3</v>
      </c>
      <c r="I52" s="183">
        <v>9.599149999999999E-3</v>
      </c>
      <c r="J52" s="183">
        <v>1.4835050000000001E-2</v>
      </c>
      <c r="K52" s="183">
        <v>1.7453E-2</v>
      </c>
      <c r="L52" s="183" t="s">
        <v>391</v>
      </c>
      <c r="M52" s="183">
        <v>2.9110999999999998E-2</v>
      </c>
      <c r="N52" s="183">
        <v>1.6265999999999999E-2</v>
      </c>
      <c r="O52" s="183">
        <v>2.7109999999999999E-3</v>
      </c>
      <c r="P52" s="183">
        <v>3.2531999999999995E-3</v>
      </c>
      <c r="Q52" s="183">
        <v>5.4219999999999995E-4</v>
      </c>
      <c r="R52" s="183">
        <v>5.4219999999999995E-4</v>
      </c>
      <c r="S52" s="183">
        <v>6.506399999999999E-3</v>
      </c>
      <c r="T52" s="183">
        <v>2.8736599999999998E-2</v>
      </c>
      <c r="U52" s="183">
        <v>5.4219999999999995E-4</v>
      </c>
      <c r="V52" s="183">
        <v>5.4219999999999997E-3</v>
      </c>
      <c r="W52" s="183">
        <v>6.506399999999999E-3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5.4219999999999997</v>
      </c>
      <c r="AL52" s="160" t="s">
        <v>132</v>
      </c>
    </row>
    <row r="53" spans="1:38" s="2" customFormat="1" ht="24.75" customHeight="1" thickBot="1" x14ac:dyDescent="0.3">
      <c r="A53" s="120" t="s">
        <v>119</v>
      </c>
      <c r="B53" s="123" t="s">
        <v>133</v>
      </c>
      <c r="C53" s="125" t="s">
        <v>134</v>
      </c>
      <c r="D53" s="192"/>
      <c r="E53" s="188" t="s">
        <v>391</v>
      </c>
      <c r="F53" s="183">
        <v>0.19200440000000002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6.34</v>
      </c>
      <c r="AL53" s="160" t="s">
        <v>135</v>
      </c>
    </row>
    <row r="54" spans="1:38" s="2" customFormat="1" ht="23.4" thickBot="1" x14ac:dyDescent="0.3">
      <c r="A54" s="120" t="s">
        <v>119</v>
      </c>
      <c r="B54" s="123" t="s">
        <v>136</v>
      </c>
      <c r="C54" s="125" t="s">
        <v>137</v>
      </c>
      <c r="D54" s="192"/>
      <c r="E54" s="182" t="s">
        <v>391</v>
      </c>
      <c r="F54" s="183">
        <v>0.97787953852481713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7422.9</v>
      </c>
      <c r="AL54" s="160" t="s">
        <v>425</v>
      </c>
    </row>
    <row r="55" spans="1:38" s="2" customFormat="1" ht="24.75" customHeight="1" thickBot="1" x14ac:dyDescent="0.3">
      <c r="A55" s="120" t="s">
        <v>119</v>
      </c>
      <c r="B55" s="123" t="s">
        <v>138</v>
      </c>
      <c r="C55" s="125" t="s">
        <v>139</v>
      </c>
      <c r="D55" s="192"/>
      <c r="E55" s="182">
        <v>0.31820799999999999</v>
      </c>
      <c r="F55" s="183">
        <v>5.589203369517513E-4</v>
      </c>
      <c r="G55" s="183">
        <v>1.51885</v>
      </c>
      <c r="H55" s="183" t="s">
        <v>390</v>
      </c>
      <c r="I55" s="183">
        <v>1.6284065353315081E-4</v>
      </c>
      <c r="J55" s="183">
        <v>2.7915540605682993E-4</v>
      </c>
      <c r="K55" s="183">
        <v>4.652590100947165E-4</v>
      </c>
      <c r="L55" s="183">
        <v>3.9081756847956195E-5</v>
      </c>
      <c r="M55" s="183">
        <v>6.2915116541971978E-3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10.766509000000001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2.0961749999999994E-2</v>
      </c>
      <c r="J57" s="182">
        <v>3.3921800000000002E-2</v>
      </c>
      <c r="K57" s="182">
        <v>4.5590000000000006E-2</v>
      </c>
      <c r="L57" s="182">
        <v>6.2885249999999979E-4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3188.0859999999998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6.4356000000000014E-3</v>
      </c>
      <c r="J58" s="182">
        <v>9.1353999999999949E-3</v>
      </c>
      <c r="K58" s="182">
        <v>1.0725999999999994E-2</v>
      </c>
      <c r="L58" s="182">
        <v>2.9603760000000007E-5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835.77167204179591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9.4461800000000015E-4</v>
      </c>
      <c r="J59" s="182">
        <v>1.3748680000000002E-3</v>
      </c>
      <c r="K59" s="182">
        <v>1.7209999999999994E-3</v>
      </c>
      <c r="L59" s="182">
        <v>5.8566316000000005E-7</v>
      </c>
      <c r="M59" s="182" t="s">
        <v>390</v>
      </c>
      <c r="N59" s="182">
        <v>0.35650704737799976</v>
      </c>
      <c r="O59" s="182">
        <v>2.7031806763999994E-2</v>
      </c>
      <c r="P59" s="182">
        <v>5.0377559999999965E-3</v>
      </c>
      <c r="Q59" s="182">
        <v>6.2457583936999995E-2</v>
      </c>
      <c r="R59" s="182">
        <v>0.23676001893999993</v>
      </c>
      <c r="S59" s="182">
        <v>0.88005629935600005</v>
      </c>
      <c r="T59" s="182">
        <v>0.25037950735999992</v>
      </c>
      <c r="U59" s="182">
        <v>0.93823795689299982</v>
      </c>
      <c r="V59" s="182">
        <v>0.62132324000000017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1295.259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0.59616831000000148</v>
      </c>
      <c r="J60" s="183">
        <v>1.1419956190000009</v>
      </c>
      <c r="K60" s="183">
        <v>1.7492359999999996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76504.731400000004</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9.3167810739999996E-2</v>
      </c>
      <c r="J61" s="183">
        <v>0.92893323359000002</v>
      </c>
      <c r="K61" s="183">
        <v>2.58189745479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4054084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4.2899999999999952E-3</v>
      </c>
      <c r="G63" s="182">
        <v>0.100909</v>
      </c>
      <c r="H63" s="182">
        <v>5.3828999999999995E-2</v>
      </c>
      <c r="I63" s="182">
        <v>0.11136407000000026</v>
      </c>
      <c r="J63" s="182">
        <v>0.21335820700000088</v>
      </c>
      <c r="K63" s="182">
        <v>0.39484499999999989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0.209508</v>
      </c>
      <c r="F64" s="182" t="s">
        <v>390</v>
      </c>
      <c r="G64" s="182" t="s">
        <v>390</v>
      </c>
      <c r="H64" s="182">
        <v>2.09508E-3</v>
      </c>
      <c r="I64" s="182" t="s">
        <v>391</v>
      </c>
      <c r="J64" s="182" t="s">
        <v>391</v>
      </c>
      <c r="K64" s="182" t="s">
        <v>391</v>
      </c>
      <c r="L64" s="182" t="s">
        <v>391</v>
      </c>
      <c r="M64" s="182">
        <v>2.0950800000000006E-2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209.50800000000001</v>
      </c>
      <c r="AL64" s="160" t="s">
        <v>160</v>
      </c>
    </row>
    <row r="65" spans="1:38" s="2" customFormat="1" ht="24.75" customHeight="1" thickBot="1" x14ac:dyDescent="0.3">
      <c r="A65" s="120" t="s">
        <v>53</v>
      </c>
      <c r="B65" s="123" t="s">
        <v>161</v>
      </c>
      <c r="C65" s="121" t="s">
        <v>162</v>
      </c>
      <c r="D65" s="181"/>
      <c r="E65" s="182">
        <v>0.23354000000000003</v>
      </c>
      <c r="F65" s="182" t="s">
        <v>391</v>
      </c>
      <c r="G65" s="182" t="s">
        <v>391</v>
      </c>
      <c r="H65" s="182">
        <v>3.6055999999999998E-2</v>
      </c>
      <c r="I65" s="182">
        <v>3.7799999999999997E-5</v>
      </c>
      <c r="J65" s="182" t="s">
        <v>391</v>
      </c>
      <c r="K65" s="182" t="s">
        <v>391</v>
      </c>
      <c r="L65" s="182">
        <v>6.8039999999999987E-7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592.87699999999995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6.5746000000000013E-2</v>
      </c>
      <c r="F68" s="182">
        <v>7.8699999999999994E-4</v>
      </c>
      <c r="G68" s="182">
        <v>5.6261000000000005E-2</v>
      </c>
      <c r="H68" s="182" t="s">
        <v>391</v>
      </c>
      <c r="I68" s="182">
        <v>1.2011999999999997E-3</v>
      </c>
      <c r="J68" s="182">
        <v>1.7355000000000001E-3</v>
      </c>
      <c r="K68" s="182">
        <v>2.0019999999999999E-3</v>
      </c>
      <c r="L68" s="182">
        <v>2.1621599999999993E-5</v>
      </c>
      <c r="M68" s="182">
        <v>2.4269999999999999E-3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54.253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0.73593899999999945</v>
      </c>
      <c r="F70" s="182">
        <v>1.476959871999999</v>
      </c>
      <c r="G70" s="182">
        <v>3.8916519999999997</v>
      </c>
      <c r="H70" s="182">
        <v>8.2446999999999993E-2</v>
      </c>
      <c r="I70" s="182">
        <v>8.2165646000000009E-2</v>
      </c>
      <c r="J70" s="182">
        <v>0.12198824399999995</v>
      </c>
      <c r="K70" s="182">
        <v>0.15568099999999982</v>
      </c>
      <c r="L70" s="182">
        <v>1.478981628E-3</v>
      </c>
      <c r="M70" s="182">
        <v>0.13453800000000002</v>
      </c>
      <c r="N70" s="182" t="s">
        <v>390</v>
      </c>
      <c r="O70" s="182" t="s">
        <v>390</v>
      </c>
      <c r="P70" s="182">
        <v>5.0729999999999997E-2</v>
      </c>
      <c r="Q70" s="182">
        <v>1E-3</v>
      </c>
      <c r="R70" s="182">
        <v>1.0976E-3</v>
      </c>
      <c r="S70" s="182" t="s">
        <v>390</v>
      </c>
      <c r="T70" s="182">
        <v>7.1297599999999993E-4</v>
      </c>
      <c r="U70" s="182" t="s">
        <v>390</v>
      </c>
      <c r="V70" s="182" t="s">
        <v>390</v>
      </c>
      <c r="W70" s="182">
        <v>2.0000000000000005E-3</v>
      </c>
      <c r="X70" s="182" t="s">
        <v>390</v>
      </c>
      <c r="Y70" s="182" t="s">
        <v>390</v>
      </c>
      <c r="Z70" s="182" t="s">
        <v>390</v>
      </c>
      <c r="AA70" s="182" t="s">
        <v>390</v>
      </c>
      <c r="AB70" s="183">
        <v>5.0000000000000001E-3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1.270969</v>
      </c>
      <c r="F72" s="182">
        <v>1.1579999999999999</v>
      </c>
      <c r="G72" s="182">
        <v>0.37772399999999989</v>
      </c>
      <c r="H72" s="182" t="s">
        <v>390</v>
      </c>
      <c r="I72" s="182">
        <v>0.31582101999999984</v>
      </c>
      <c r="J72" s="182">
        <v>0.4950564700000008</v>
      </c>
      <c r="K72" s="182">
        <v>0.62340599999999824</v>
      </c>
      <c r="L72" s="182">
        <v>1.1369556719999993E-3</v>
      </c>
      <c r="M72" s="182">
        <v>35.35569538</v>
      </c>
      <c r="N72" s="182">
        <v>4.0101315080783522</v>
      </c>
      <c r="O72" s="182">
        <v>0.14664806640363415</v>
      </c>
      <c r="P72" s="182">
        <v>0.10307091707640353</v>
      </c>
      <c r="Q72" s="182">
        <v>3.2797998338892485E-2</v>
      </c>
      <c r="R72" s="182">
        <v>0.451538245</v>
      </c>
      <c r="S72" s="182">
        <v>0.10676488000000002</v>
      </c>
      <c r="T72" s="182">
        <v>0.25463428999999999</v>
      </c>
      <c r="U72" s="182">
        <v>1.5324464999999999E-2</v>
      </c>
      <c r="V72" s="182">
        <v>8.2419418634404735</v>
      </c>
      <c r="W72" s="182">
        <v>3.845086549361556</v>
      </c>
      <c r="X72" s="182">
        <v>1.4444099728730115E-3</v>
      </c>
      <c r="Y72" s="182">
        <v>1.6665571555454943E-2</v>
      </c>
      <c r="Z72" s="182">
        <v>5.7678088387479237E-3</v>
      </c>
      <c r="AA72" s="182">
        <v>9.0844785359723115E-4</v>
      </c>
      <c r="AB72" s="183">
        <v>2.478623822067311E-2</v>
      </c>
      <c r="AC72" s="182" t="s">
        <v>439</v>
      </c>
      <c r="AD72" s="182">
        <v>0.15324832819579998</v>
      </c>
      <c r="AE72" s="184"/>
      <c r="AF72" s="191" t="s">
        <v>391</v>
      </c>
      <c r="AG72" s="191" t="s">
        <v>391</v>
      </c>
      <c r="AH72" s="191" t="s">
        <v>391</v>
      </c>
      <c r="AI72" s="191" t="s">
        <v>391</v>
      </c>
      <c r="AJ72" s="191" t="s">
        <v>391</v>
      </c>
      <c r="AK72" s="183">
        <v>5338.2439999999997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8.9999999999999985E-6</v>
      </c>
      <c r="J73" s="182">
        <v>1.2750000000000002E-5</v>
      </c>
      <c r="K73" s="182">
        <v>1.4999999999999999E-5</v>
      </c>
      <c r="L73" s="182">
        <v>8.9999999999999985E-7</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6.7240000000000002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1.0129579999999994E-2</v>
      </c>
      <c r="J74" s="182">
        <v>1.2498839999999995E-2</v>
      </c>
      <c r="K74" s="182">
        <v>1.4062999999999999E-2</v>
      </c>
      <c r="L74" s="182">
        <v>2.3298033999999987E-4</v>
      </c>
      <c r="M74" s="182" t="s">
        <v>390</v>
      </c>
      <c r="N74" s="182">
        <v>0.17534129491800116</v>
      </c>
      <c r="O74" s="182">
        <v>2.794953577108426E-2</v>
      </c>
      <c r="P74" s="182">
        <v>5.0648014028866102E-2</v>
      </c>
      <c r="Q74" s="182">
        <v>3.5509888152785558E-2</v>
      </c>
      <c r="R74" s="182" t="s">
        <v>390</v>
      </c>
      <c r="S74" s="182">
        <v>2.547E-2</v>
      </c>
      <c r="T74" s="182" t="s">
        <v>390</v>
      </c>
      <c r="U74" s="182" t="s">
        <v>390</v>
      </c>
      <c r="V74" s="182">
        <v>0.37156155874999997</v>
      </c>
      <c r="W74" s="182">
        <v>0.17454438527821114</v>
      </c>
      <c r="X74" s="182" t="s">
        <v>390</v>
      </c>
      <c r="Y74" s="182" t="s">
        <v>390</v>
      </c>
      <c r="Z74" s="182" t="s">
        <v>390</v>
      </c>
      <c r="AA74" s="182" t="s">
        <v>390</v>
      </c>
      <c r="AB74" s="182">
        <v>3.8873636689999991E-3</v>
      </c>
      <c r="AC74" s="182" t="s">
        <v>391</v>
      </c>
      <c r="AD74" s="182">
        <v>4.9096288256907953E-3</v>
      </c>
      <c r="AE74" s="184"/>
      <c r="AF74" s="191" t="s">
        <v>391</v>
      </c>
      <c r="AG74" s="191" t="s">
        <v>391</v>
      </c>
      <c r="AH74" s="191" t="s">
        <v>391</v>
      </c>
      <c r="AI74" s="191" t="s">
        <v>391</v>
      </c>
      <c r="AJ74" s="191" t="s">
        <v>391</v>
      </c>
      <c r="AK74" s="186">
        <v>136.404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2.1081999999999999E-4</v>
      </c>
      <c r="J75" s="194">
        <v>2.9841999999999998E-4</v>
      </c>
      <c r="K75" s="194">
        <v>3.5099999999999997E-4</v>
      </c>
      <c r="L75" s="194" t="s">
        <v>390</v>
      </c>
      <c r="M75" s="194" t="s">
        <v>390</v>
      </c>
      <c r="N75" s="194">
        <v>3.2600000000000001E-4</v>
      </c>
      <c r="O75" s="194">
        <v>1.2387842515961219E-3</v>
      </c>
      <c r="P75" s="194">
        <v>1.1380030740127688E-2</v>
      </c>
      <c r="Q75" s="194">
        <v>7.5239330811066444E-4</v>
      </c>
      <c r="R75" s="194" t="s">
        <v>390</v>
      </c>
      <c r="S75" s="194" t="s">
        <v>390</v>
      </c>
      <c r="T75" s="194" t="s">
        <v>390</v>
      </c>
      <c r="U75" s="194" t="s">
        <v>390</v>
      </c>
      <c r="V75" s="194">
        <v>3.5924673992673993E-3</v>
      </c>
      <c r="W75" s="194">
        <v>6.2463724284700882E-4</v>
      </c>
      <c r="X75" s="194" t="s">
        <v>390</v>
      </c>
      <c r="Y75" s="194" t="s">
        <v>390</v>
      </c>
      <c r="Z75" s="194" t="s">
        <v>390</v>
      </c>
      <c r="AA75" s="194" t="s">
        <v>390</v>
      </c>
      <c r="AB75" s="183">
        <v>6.9722591629226743E-8</v>
      </c>
      <c r="AC75" s="194" t="s">
        <v>390</v>
      </c>
      <c r="AD75" s="194">
        <v>1.5042246393946559E-5</v>
      </c>
      <c r="AE75" s="184"/>
      <c r="AF75" s="191" t="s">
        <v>391</v>
      </c>
      <c r="AG75" s="191" t="s">
        <v>391</v>
      </c>
      <c r="AH75" s="191" t="s">
        <v>391</v>
      </c>
      <c r="AI75" s="191" t="s">
        <v>391</v>
      </c>
      <c r="AJ75" s="191" t="s">
        <v>391</v>
      </c>
      <c r="AK75" s="190">
        <v>7.9219999999999997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1.2850700000000001E-3</v>
      </c>
      <c r="J76" s="183">
        <v>1.8308200000000004E-3</v>
      </c>
      <c r="K76" s="183">
        <v>2.0939999999999986E-3</v>
      </c>
      <c r="L76" s="183" t="s">
        <v>390</v>
      </c>
      <c r="M76" s="182" t="s">
        <v>390</v>
      </c>
      <c r="N76" s="183">
        <v>0.45454934499999999</v>
      </c>
      <c r="O76" s="183">
        <v>5.241E-3</v>
      </c>
      <c r="P76" s="183">
        <v>1.4166799999999998E-2</v>
      </c>
      <c r="Q76" s="183">
        <v>0.13910699999999998</v>
      </c>
      <c r="R76" s="183">
        <v>0.18326637600000001</v>
      </c>
      <c r="S76" s="183">
        <v>4.1916600000000007E-3</v>
      </c>
      <c r="T76" s="183">
        <v>0.12086504400000002</v>
      </c>
      <c r="U76" s="183">
        <v>1.9457904000000003E-3</v>
      </c>
      <c r="V76" s="183">
        <v>0.3279158928</v>
      </c>
      <c r="W76" s="183">
        <v>3.6000000000000004E-2</v>
      </c>
      <c r="X76" s="183" t="s">
        <v>390</v>
      </c>
      <c r="Y76" s="183" t="s">
        <v>390</v>
      </c>
      <c r="Z76" s="183" t="s">
        <v>390</v>
      </c>
      <c r="AA76" s="183" t="s">
        <v>390</v>
      </c>
      <c r="AB76" s="183">
        <v>2.6400000000000002E-4</v>
      </c>
      <c r="AC76" s="183" t="s">
        <v>390</v>
      </c>
      <c r="AD76" s="183">
        <v>4.0999999999999994E-5</v>
      </c>
      <c r="AE76" s="184"/>
      <c r="AF76" s="191" t="s">
        <v>391</v>
      </c>
      <c r="AG76" s="191" t="s">
        <v>391</v>
      </c>
      <c r="AH76" s="191" t="s">
        <v>391</v>
      </c>
      <c r="AI76" s="191" t="s">
        <v>391</v>
      </c>
      <c r="AJ76" s="191" t="s">
        <v>391</v>
      </c>
      <c r="AK76" s="183">
        <v>46.377000000000002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0.31919999999999998</v>
      </c>
      <c r="O77" s="194">
        <v>7.7280000000000001E-2</v>
      </c>
      <c r="P77" s="194">
        <v>5.04E-4</v>
      </c>
      <c r="Q77" s="194">
        <v>1.008E-2</v>
      </c>
      <c r="R77" s="194" t="s">
        <v>390</v>
      </c>
      <c r="S77" s="194" t="s">
        <v>390</v>
      </c>
      <c r="T77" s="194" t="s">
        <v>390</v>
      </c>
      <c r="U77" s="194" t="s">
        <v>390</v>
      </c>
      <c r="V77" s="194">
        <v>2.8999999999999998E-2</v>
      </c>
      <c r="W77" s="194">
        <v>1.6800000000000001E-3</v>
      </c>
      <c r="X77" s="194" t="s">
        <v>390</v>
      </c>
      <c r="Y77" s="194" t="s">
        <v>390</v>
      </c>
      <c r="Z77" s="194" t="s">
        <v>390</v>
      </c>
      <c r="AA77" s="194" t="s">
        <v>390</v>
      </c>
      <c r="AB77" s="183" t="s">
        <v>390</v>
      </c>
      <c r="AC77" s="194" t="s">
        <v>390</v>
      </c>
      <c r="AD77" s="194">
        <v>1.2096E-6</v>
      </c>
      <c r="AE77" s="184"/>
      <c r="AF77" s="191" t="s">
        <v>391</v>
      </c>
      <c r="AG77" s="191" t="s">
        <v>391</v>
      </c>
      <c r="AH77" s="191" t="s">
        <v>391</v>
      </c>
      <c r="AI77" s="191" t="s">
        <v>391</v>
      </c>
      <c r="AJ77" s="191" t="s">
        <v>391</v>
      </c>
      <c r="AK77" s="186">
        <v>0.33600000000000002</v>
      </c>
      <c r="AL77" s="160" t="s">
        <v>196</v>
      </c>
    </row>
    <row r="78" spans="1:38" s="2" customFormat="1" ht="24.75" customHeight="1" thickBot="1" x14ac:dyDescent="0.3">
      <c r="A78" s="120" t="s">
        <v>53</v>
      </c>
      <c r="B78" s="120" t="s">
        <v>197</v>
      </c>
      <c r="C78" s="121" t="s">
        <v>198</v>
      </c>
      <c r="D78" s="181"/>
      <c r="E78" s="182" t="s">
        <v>390</v>
      </c>
      <c r="F78" s="182" t="s">
        <v>390</v>
      </c>
      <c r="G78" s="182">
        <v>3.3010299539170516E-6</v>
      </c>
      <c r="H78" s="182" t="s">
        <v>390</v>
      </c>
      <c r="I78" s="182">
        <v>5.643E-4</v>
      </c>
      <c r="J78" s="182">
        <v>7.4195000000000001E-4</v>
      </c>
      <c r="K78" s="182">
        <v>9.5E-4</v>
      </c>
      <c r="L78" s="182">
        <v>5.6430000000000004E-7</v>
      </c>
      <c r="M78" s="182" t="s">
        <v>390</v>
      </c>
      <c r="N78" s="182">
        <v>3.663716311613407E-3</v>
      </c>
      <c r="O78" s="182">
        <v>2.9980687727981299E-4</v>
      </c>
      <c r="P78" s="182">
        <v>4.7754900000000002E-4</v>
      </c>
      <c r="Q78" s="182">
        <v>5.2751388134489427E-4</v>
      </c>
      <c r="R78" s="182" t="s">
        <v>390</v>
      </c>
      <c r="S78" s="182">
        <v>1.8717342821901798E-3</v>
      </c>
      <c r="T78" s="182">
        <v>2.6991900000000002E-3</v>
      </c>
      <c r="U78" s="182" t="s">
        <v>390</v>
      </c>
      <c r="V78" s="182">
        <v>2.9980687727981299E-4</v>
      </c>
      <c r="W78" s="182">
        <v>1.0381500000000001</v>
      </c>
      <c r="X78" s="182" t="s">
        <v>390</v>
      </c>
      <c r="Y78" s="182" t="s">
        <v>390</v>
      </c>
      <c r="Z78" s="182" t="s">
        <v>390</v>
      </c>
      <c r="AA78" s="182" t="s">
        <v>390</v>
      </c>
      <c r="AB78" s="183">
        <v>2.6703386544037421E-5</v>
      </c>
      <c r="AC78" s="182" t="s">
        <v>390</v>
      </c>
      <c r="AD78" s="182">
        <v>7.6823100000000013E-5</v>
      </c>
      <c r="AE78" s="184"/>
      <c r="AF78" s="186" t="s">
        <v>391</v>
      </c>
      <c r="AG78" s="186" t="s">
        <v>391</v>
      </c>
      <c r="AH78" s="186" t="s">
        <v>391</v>
      </c>
      <c r="AI78" s="186" t="s">
        <v>391</v>
      </c>
      <c r="AJ78" s="186" t="s">
        <v>391</v>
      </c>
      <c r="AK78" s="186">
        <v>20.763000000000002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0.22786000000000001</v>
      </c>
      <c r="F80" s="182">
        <v>0.18399800000000005</v>
      </c>
      <c r="G80" s="182">
        <v>0.160884</v>
      </c>
      <c r="H80" s="182">
        <v>8.9999999999999985E-6</v>
      </c>
      <c r="I80" s="182">
        <v>4.4443982999999979E-2</v>
      </c>
      <c r="J80" s="182">
        <v>7.2588902999999885E-2</v>
      </c>
      <c r="K80" s="182">
        <v>0.10089300000000008</v>
      </c>
      <c r="L80" s="182">
        <v>3.1914630000000003E-6</v>
      </c>
      <c r="M80" s="182">
        <v>0.23687400000000008</v>
      </c>
      <c r="N80" s="183">
        <v>3.9690000000000003E-3</v>
      </c>
      <c r="O80" s="183">
        <v>4.9618999999999998E-4</v>
      </c>
      <c r="P80" s="183">
        <v>1.3762132634789228E-5</v>
      </c>
      <c r="Q80" s="183">
        <v>8.4000000000000003E-4</v>
      </c>
      <c r="R80" s="183">
        <v>0.22481664367099988</v>
      </c>
      <c r="S80" s="183">
        <v>4.1979523442809821E-2</v>
      </c>
      <c r="T80" s="183">
        <v>6.5141470000000007E-2</v>
      </c>
      <c r="U80" s="183">
        <v>7.2000000000000005E-4</v>
      </c>
      <c r="V80" s="183">
        <v>1.2874058031227202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12.678340799999999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0.21856999999999999</v>
      </c>
      <c r="G83" s="183" t="s">
        <v>390</v>
      </c>
      <c r="H83" s="183" t="s">
        <v>391</v>
      </c>
      <c r="I83" s="183">
        <v>3.4534059999999998E-2</v>
      </c>
      <c r="J83" s="183">
        <v>0.23080992</v>
      </c>
      <c r="K83" s="183">
        <v>0.80870900000000001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0.20899999999999999</v>
      </c>
      <c r="AL83" s="160" t="s">
        <v>385</v>
      </c>
    </row>
    <row r="84" spans="1:38" s="2" customFormat="1" ht="24.75" customHeight="1" thickBot="1" x14ac:dyDescent="0.3">
      <c r="A84" s="120" t="s">
        <v>53</v>
      </c>
      <c r="B84" s="129" t="s">
        <v>213</v>
      </c>
      <c r="C84" s="130" t="s">
        <v>214</v>
      </c>
      <c r="D84" s="122"/>
      <c r="E84" s="183" t="s">
        <v>390</v>
      </c>
      <c r="F84" s="183">
        <v>3.1459999999999999E-3</v>
      </c>
      <c r="G84" s="183" t="s">
        <v>391</v>
      </c>
      <c r="H84" s="183" t="s">
        <v>391</v>
      </c>
      <c r="I84" s="183">
        <v>4.9965000000000003E-4</v>
      </c>
      <c r="J84" s="183">
        <v>8.5764999999999995E-4</v>
      </c>
      <c r="K84" s="183">
        <v>1.4299999999999998E-3</v>
      </c>
      <c r="L84" s="183">
        <v>6.4954500000000001E-8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27.712659200000001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7.4080000000000004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6.4000000000000001E-2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10.712999999999999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3.6150000000000002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7.5129999999999999</v>
      </c>
      <c r="G90" s="183" t="s">
        <v>391</v>
      </c>
      <c r="H90" s="183" t="s">
        <v>391</v>
      </c>
      <c r="I90" s="183">
        <v>6.7309090909090921E-4</v>
      </c>
      <c r="J90" s="183">
        <v>1.0096363636363638E-2</v>
      </c>
      <c r="K90" s="183">
        <v>1.2340000000000002E-2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3.9137284016000001E-2</v>
      </c>
      <c r="F91" s="183">
        <v>0.1434461567568</v>
      </c>
      <c r="G91" s="183">
        <v>1.533368156E-2</v>
      </c>
      <c r="H91" s="183">
        <v>8.7189576558000012E-2</v>
      </c>
      <c r="I91" s="183">
        <v>0.83097649936000006</v>
      </c>
      <c r="J91" s="183">
        <v>1.0745890957999999</v>
      </c>
      <c r="K91" s="183">
        <v>1.12490591178</v>
      </c>
      <c r="L91" s="183" t="s">
        <v>390</v>
      </c>
      <c r="M91" s="183">
        <v>1.1939287149520001</v>
      </c>
      <c r="N91" s="183">
        <v>3.9806643519999998</v>
      </c>
      <c r="O91" s="183">
        <v>0.12096601664800002</v>
      </c>
      <c r="P91" s="183">
        <v>2.8941054600000002E-4</v>
      </c>
      <c r="Q91" s="183">
        <v>6.7529127399999994E-3</v>
      </c>
      <c r="R91" s="183">
        <v>7.9207096800000001E-2</v>
      </c>
      <c r="S91" s="183">
        <v>2.367807329208</v>
      </c>
      <c r="T91" s="183">
        <v>0.20904708860400001</v>
      </c>
      <c r="U91" s="183" t="s">
        <v>390</v>
      </c>
      <c r="V91" s="183">
        <v>1.376844028604</v>
      </c>
      <c r="W91" s="183">
        <v>2.100953652E-3</v>
      </c>
      <c r="X91" s="183">
        <v>2.3320585537200005E-3</v>
      </c>
      <c r="Y91" s="183">
        <v>9.4542914340000001E-4</v>
      </c>
      <c r="Z91" s="183">
        <v>9.4542914340000001E-4</v>
      </c>
      <c r="AA91" s="183">
        <v>9.4542914340000001E-4</v>
      </c>
      <c r="AB91" s="183">
        <v>5.1683459839200006E-3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t="s">
        <v>422</v>
      </c>
      <c r="E92" s="194" t="s">
        <v>439</v>
      </c>
      <c r="F92" s="194">
        <v>9.0469999999999995E-3</v>
      </c>
      <c r="G92" s="194">
        <v>3.5405704905815739E-3</v>
      </c>
      <c r="H92" s="194" t="s">
        <v>390</v>
      </c>
      <c r="I92" s="194">
        <v>3.5304999999999999E-4</v>
      </c>
      <c r="J92" s="194">
        <v>5.9004999999999995E-4</v>
      </c>
      <c r="K92" s="194">
        <v>9.4800000000000017E-4</v>
      </c>
      <c r="L92" s="194">
        <v>9.1792999999999987E-6</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712.49300000000005</v>
      </c>
      <c r="AL92" s="160" t="s">
        <v>231</v>
      </c>
    </row>
    <row r="93" spans="1:38" s="2" customFormat="1" ht="24.75" customHeight="1" thickBot="1" x14ac:dyDescent="0.3">
      <c r="A93" s="120" t="s">
        <v>53</v>
      </c>
      <c r="B93" s="123" t="s">
        <v>232</v>
      </c>
      <c r="C93" s="121" t="s">
        <v>405</v>
      </c>
      <c r="D93" s="189"/>
      <c r="E93" s="194" t="s">
        <v>391</v>
      </c>
      <c r="F93" s="182">
        <v>3.1152176325999998</v>
      </c>
      <c r="G93" s="194" t="s">
        <v>391</v>
      </c>
      <c r="H93" s="194" t="s">
        <v>391</v>
      </c>
      <c r="I93" s="182">
        <v>1.7008504524590171E-2</v>
      </c>
      <c r="J93" s="182">
        <v>4.5109512000000011E-2</v>
      </c>
      <c r="K93" s="182">
        <v>7.3950019672131162E-2</v>
      </c>
      <c r="L93" s="182" t="s">
        <v>390</v>
      </c>
      <c r="M93" s="194" t="s">
        <v>391</v>
      </c>
      <c r="N93" s="194" t="s">
        <v>391</v>
      </c>
      <c r="O93" s="194" t="s">
        <v>391</v>
      </c>
      <c r="P93" s="194" t="s">
        <v>391</v>
      </c>
      <c r="Q93" s="194" t="s">
        <v>391</v>
      </c>
      <c r="R93" s="194" t="s">
        <v>391</v>
      </c>
      <c r="S93" s="194" t="s">
        <v>391</v>
      </c>
      <c r="T93" s="194" t="s">
        <v>391</v>
      </c>
      <c r="U93" s="194" t="s">
        <v>391</v>
      </c>
      <c r="V93" s="194" t="s">
        <v>391</v>
      </c>
      <c r="W93" s="194">
        <v>0.76651948651000867</v>
      </c>
      <c r="X93" s="194" t="s">
        <v>391</v>
      </c>
      <c r="Y93" s="194" t="s">
        <v>391</v>
      </c>
      <c r="Z93" s="194" t="s">
        <v>391</v>
      </c>
      <c r="AA93" s="194" t="s">
        <v>391</v>
      </c>
      <c r="AB93" s="183">
        <v>2.1816323846823323E-4</v>
      </c>
      <c r="AC93" s="194">
        <v>0.15330389730200172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0.13740199999999997</v>
      </c>
      <c r="G95" s="195" t="s">
        <v>390</v>
      </c>
      <c r="H95" s="195" t="s">
        <v>390</v>
      </c>
      <c r="I95" s="182">
        <v>0.10817046299999991</v>
      </c>
      <c r="J95" s="182">
        <v>0.16633256300000046</v>
      </c>
      <c r="K95" s="182">
        <v>0.2231239999999996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6.816899999999998E-2</v>
      </c>
      <c r="F98" s="182">
        <v>9.1676000000000077E-2</v>
      </c>
      <c r="G98" s="182">
        <v>2.8615999999999992E-2</v>
      </c>
      <c r="H98" s="182">
        <v>2.9989999999999999E-2</v>
      </c>
      <c r="I98" s="182">
        <v>7.7151614000000659E-2</v>
      </c>
      <c r="J98" s="182">
        <v>0.11653906599999928</v>
      </c>
      <c r="K98" s="182">
        <v>0.15992799999999918</v>
      </c>
      <c r="L98" s="182" t="s">
        <v>391</v>
      </c>
      <c r="M98" s="182">
        <v>2.5320999999999993E-2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0.23429177678976984</v>
      </c>
      <c r="F99" s="183">
        <v>9.5496089773999806</v>
      </c>
      <c r="G99" s="183" t="s">
        <v>391</v>
      </c>
      <c r="H99" s="183">
        <v>8.7414449028950294</v>
      </c>
      <c r="I99" s="183">
        <v>0.15272909999999998</v>
      </c>
      <c r="J99" s="183">
        <v>0.23468129999999998</v>
      </c>
      <c r="K99" s="183">
        <v>0.51406379999999996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372.51</v>
      </c>
      <c r="AL99" s="160" t="s">
        <v>245</v>
      </c>
    </row>
    <row r="100" spans="1:38" s="2" customFormat="1" ht="24.75" customHeight="1" thickBot="1" x14ac:dyDescent="0.3">
      <c r="A100" s="120" t="s">
        <v>243</v>
      </c>
      <c r="B100" s="120" t="s">
        <v>246</v>
      </c>
      <c r="C100" s="121" t="s">
        <v>408</v>
      </c>
      <c r="D100" s="196"/>
      <c r="E100" s="197">
        <v>0.32319091196711508</v>
      </c>
      <c r="F100" s="183">
        <v>10.636687817936034</v>
      </c>
      <c r="G100" s="183" t="s">
        <v>391</v>
      </c>
      <c r="H100" s="183">
        <v>9.2005405551914006</v>
      </c>
      <c r="I100" s="183">
        <v>0.18776699999999999</v>
      </c>
      <c r="J100" s="183">
        <v>0.28165050000000008</v>
      </c>
      <c r="K100" s="183">
        <v>0.61545850000000002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1043.1500000000001</v>
      </c>
      <c r="AL100" s="160" t="s">
        <v>245</v>
      </c>
    </row>
    <row r="101" spans="1:38" s="2" customFormat="1" ht="24.75" customHeight="1" thickBot="1" x14ac:dyDescent="0.3">
      <c r="A101" s="120" t="s">
        <v>243</v>
      </c>
      <c r="B101" s="120" t="s">
        <v>247</v>
      </c>
      <c r="C101" s="121" t="s">
        <v>248</v>
      </c>
      <c r="D101" s="196"/>
      <c r="E101" s="197">
        <v>8.9469412582628589E-3</v>
      </c>
      <c r="F101" s="183">
        <v>0.12681287103028724</v>
      </c>
      <c r="G101" s="183" t="s">
        <v>391</v>
      </c>
      <c r="H101" s="183">
        <v>0.24788254438568896</v>
      </c>
      <c r="I101" s="183">
        <v>4.3698599999999997E-3</v>
      </c>
      <c r="J101" s="183">
        <v>1.3109579999999999E-2</v>
      </c>
      <c r="K101" s="183">
        <v>3.0589020000000005E-2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218.49299999999999</v>
      </c>
      <c r="AL101" s="160" t="s">
        <v>245</v>
      </c>
    </row>
    <row r="102" spans="1:38" s="2" customFormat="1" ht="24.75" customHeight="1" thickBot="1" x14ac:dyDescent="0.3">
      <c r="A102" s="120" t="s">
        <v>243</v>
      </c>
      <c r="B102" s="120" t="s">
        <v>249</v>
      </c>
      <c r="C102" s="121" t="s">
        <v>409</v>
      </c>
      <c r="D102" s="196"/>
      <c r="E102" s="197">
        <v>7.3295929567060061E-2</v>
      </c>
      <c r="F102" s="183">
        <v>0.8901919230904316</v>
      </c>
      <c r="G102" s="183" t="s">
        <v>391</v>
      </c>
      <c r="H102" s="183">
        <v>5.2780485654957197</v>
      </c>
      <c r="I102" s="183">
        <v>1.021827E-2</v>
      </c>
      <c r="J102" s="183">
        <v>0.2295818</v>
      </c>
      <c r="K102" s="183">
        <v>1.6303927500000002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1609.9449999999999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8.2058413416117139E-4</v>
      </c>
      <c r="F104" s="183">
        <v>8.7938079767369993E-3</v>
      </c>
      <c r="G104" s="183" t="s">
        <v>391</v>
      </c>
      <c r="H104" s="183">
        <v>2.0246431867158455E-2</v>
      </c>
      <c r="I104" s="183">
        <v>5.3096000000000003E-4</v>
      </c>
      <c r="J104" s="183">
        <v>1.5928799999999999E-3</v>
      </c>
      <c r="K104" s="183">
        <v>3.7167200000000002E-3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26.547999999999998</v>
      </c>
      <c r="AL104" s="160" t="s">
        <v>245</v>
      </c>
    </row>
    <row r="105" spans="1:38" s="2" customFormat="1" ht="24.75" customHeight="1" thickBot="1" x14ac:dyDescent="0.3">
      <c r="A105" s="120" t="s">
        <v>243</v>
      </c>
      <c r="B105" s="120" t="s">
        <v>254</v>
      </c>
      <c r="C105" s="121" t="s">
        <v>255</v>
      </c>
      <c r="D105" s="196"/>
      <c r="E105" s="197">
        <v>5.4338523237668574E-3</v>
      </c>
      <c r="F105" s="183">
        <v>0.13269657597503387</v>
      </c>
      <c r="G105" s="183" t="s">
        <v>391</v>
      </c>
      <c r="H105" s="183">
        <v>0.15657394450582285</v>
      </c>
      <c r="I105" s="183">
        <v>4.4986200000000009E-3</v>
      </c>
      <c r="J105" s="183">
        <v>7.0692600000000008E-3</v>
      </c>
      <c r="K105" s="183">
        <v>1.5423840000000001E-2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32.133000000000003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1.3651011795931657E-2</v>
      </c>
      <c r="F107" s="183">
        <v>0.25920948730588217</v>
      </c>
      <c r="G107" s="183" t="s">
        <v>391</v>
      </c>
      <c r="H107" s="183">
        <v>1.4058824328773136</v>
      </c>
      <c r="I107" s="183">
        <v>1.8986097E-2</v>
      </c>
      <c r="J107" s="183">
        <v>0.25314796000000001</v>
      </c>
      <c r="K107" s="183">
        <v>1.20245281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6328.6989999999996</v>
      </c>
      <c r="AL107" s="160" t="s">
        <v>245</v>
      </c>
    </row>
    <row r="108" spans="1:38" s="2" customFormat="1" ht="24.75" customHeight="1" thickBot="1" x14ac:dyDescent="0.3">
      <c r="A108" s="132" t="s">
        <v>243</v>
      </c>
      <c r="B108" s="120" t="s">
        <v>259</v>
      </c>
      <c r="C108" s="133" t="s">
        <v>411</v>
      </c>
      <c r="D108" s="196"/>
      <c r="E108" s="197">
        <v>4.2687569579723091E-2</v>
      </c>
      <c r="F108" s="183">
        <v>1.8397178789725219</v>
      </c>
      <c r="G108" s="183" t="s">
        <v>391</v>
      </c>
      <c r="H108" s="183">
        <v>1.2198668520262266</v>
      </c>
      <c r="I108" s="183">
        <v>2.8185966E-2</v>
      </c>
      <c r="J108" s="183">
        <v>0.28185966000000001</v>
      </c>
      <c r="K108" s="183">
        <v>0.56371932000000002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14092.983</v>
      </c>
      <c r="AL108" s="160" t="s">
        <v>245</v>
      </c>
    </row>
    <row r="109" spans="1:38" s="2" customFormat="1" ht="24.75" customHeight="1" thickBot="1" x14ac:dyDescent="0.3">
      <c r="A109" s="132" t="s">
        <v>243</v>
      </c>
      <c r="B109" s="120" t="s">
        <v>260</v>
      </c>
      <c r="C109" s="133" t="s">
        <v>412</v>
      </c>
      <c r="D109" s="196"/>
      <c r="E109" s="197">
        <v>5.6984955132911921E-3</v>
      </c>
      <c r="F109" s="183">
        <v>0.101214146076582</v>
      </c>
      <c r="G109" s="183" t="s">
        <v>391</v>
      </c>
      <c r="H109" s="183">
        <v>0.1622942831481114</v>
      </c>
      <c r="I109" s="183">
        <v>7.4927600000000002E-3</v>
      </c>
      <c r="J109" s="183">
        <v>4.1210179999999999E-2</v>
      </c>
      <c r="K109" s="183">
        <v>4.1210179999999999E-2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374.63799999999998</v>
      </c>
      <c r="AL109" s="160" t="s">
        <v>245</v>
      </c>
    </row>
    <row r="110" spans="1:38" s="2" customFormat="1" ht="24.75" customHeight="1" thickBot="1" x14ac:dyDescent="0.3">
      <c r="A110" s="132" t="s">
        <v>243</v>
      </c>
      <c r="B110" s="120" t="s">
        <v>261</v>
      </c>
      <c r="C110" s="134" t="s">
        <v>413</v>
      </c>
      <c r="D110" s="196"/>
      <c r="E110" s="197">
        <v>2.4214772066786404E-3</v>
      </c>
      <c r="F110" s="183">
        <v>3.1547488485168522E-2</v>
      </c>
      <c r="G110" s="183" t="s">
        <v>391</v>
      </c>
      <c r="H110" s="183">
        <v>5.6951901492876711E-2</v>
      </c>
      <c r="I110" s="183">
        <v>1.054911E-2</v>
      </c>
      <c r="J110" s="183">
        <v>7.4432820000000025E-2</v>
      </c>
      <c r="K110" s="183">
        <v>7.4432820000000025E-2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517.63800000000003</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15.938666666666668</v>
      </c>
      <c r="F112" s="183" t="s">
        <v>390</v>
      </c>
      <c r="G112" s="183" t="s">
        <v>391</v>
      </c>
      <c r="H112" s="183">
        <v>39.768900000000016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398.4666666666667</v>
      </c>
      <c r="AL112" s="160" t="s">
        <v>430</v>
      </c>
    </row>
    <row r="113" spans="1:38" s="2" customFormat="1" ht="24.75" customHeight="1" thickBot="1" x14ac:dyDescent="0.3">
      <c r="A113" s="120" t="s">
        <v>263</v>
      </c>
      <c r="B113" s="135" t="s">
        <v>266</v>
      </c>
      <c r="C113" s="136" t="s">
        <v>267</v>
      </c>
      <c r="D113" s="181"/>
      <c r="E113" s="182">
        <v>3.8495899166704208</v>
      </c>
      <c r="F113" s="183">
        <v>11.075671391271582</v>
      </c>
      <c r="G113" s="183" t="s">
        <v>391</v>
      </c>
      <c r="H113" s="183">
        <v>13.576405176737024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96.239747916760521</v>
      </c>
      <c r="AL113" s="160" t="s">
        <v>385</v>
      </c>
    </row>
    <row r="114" spans="1:38" s="2" customFormat="1" ht="24.75" customHeight="1" thickBot="1" x14ac:dyDescent="0.3">
      <c r="A114" s="120" t="s">
        <v>263</v>
      </c>
      <c r="B114" s="135" t="s">
        <v>268</v>
      </c>
      <c r="C114" s="136" t="s">
        <v>415</v>
      </c>
      <c r="D114" s="181"/>
      <c r="E114" s="182">
        <v>9.2575480000000002E-2</v>
      </c>
      <c r="F114" s="183" t="s">
        <v>391</v>
      </c>
      <c r="G114" s="183" t="s">
        <v>391</v>
      </c>
      <c r="H114" s="183">
        <v>0.30087030999999997</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2.314387</v>
      </c>
      <c r="AL114" s="160" t="s">
        <v>385</v>
      </c>
    </row>
    <row r="115" spans="1:38" s="2" customFormat="1" ht="24.75" customHeight="1" thickBot="1" x14ac:dyDescent="0.3">
      <c r="A115" s="120" t="s">
        <v>263</v>
      </c>
      <c r="B115" s="135" t="s">
        <v>269</v>
      </c>
      <c r="C115" s="136" t="s">
        <v>270</v>
      </c>
      <c r="D115" s="181"/>
      <c r="E115" s="182">
        <v>0.52160432569656279</v>
      </c>
      <c r="F115" s="183" t="s">
        <v>391</v>
      </c>
      <c r="G115" s="183" t="s">
        <v>391</v>
      </c>
      <c r="H115" s="183">
        <v>1.0432086513931256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13.040108142414072</v>
      </c>
      <c r="AL115" s="160" t="s">
        <v>385</v>
      </c>
    </row>
    <row r="116" spans="1:38" s="2" customFormat="1" ht="24.75" customHeight="1" thickBot="1" x14ac:dyDescent="0.3">
      <c r="A116" s="120" t="s">
        <v>263</v>
      </c>
      <c r="B116" s="120" t="s">
        <v>271</v>
      </c>
      <c r="C116" s="125" t="s">
        <v>416</v>
      </c>
      <c r="D116" s="181" t="s">
        <v>418</v>
      </c>
      <c r="E116" s="182">
        <v>0.74011375677286373</v>
      </c>
      <c r="F116" s="183">
        <v>4.3185098568304797E-2</v>
      </c>
      <c r="G116" s="183" t="s">
        <v>391</v>
      </c>
      <c r="H116" s="183">
        <v>2.0161391202095125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17.545545517027847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6.4891541027184383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0.36805010154789797</v>
      </c>
      <c r="J119" s="183">
        <v>6.560293462031634</v>
      </c>
      <c r="K119" s="183">
        <v>6.560293462031634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1.9734713430508446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1.43041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2.3230088000000007</v>
      </c>
      <c r="G125" s="187" t="s">
        <v>391</v>
      </c>
      <c r="H125" s="183" t="s">
        <v>390</v>
      </c>
      <c r="I125" s="183">
        <v>1.0681744186872E-4</v>
      </c>
      <c r="J125" s="183">
        <v>7.0887938694695998E-4</v>
      </c>
      <c r="K125" s="183">
        <v>1.49868107833992E-3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3236.8921778399999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0.21343276072584</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889.30316969099999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0.85774181951166761</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4.5573999999999983E-2</v>
      </c>
      <c r="F133" s="183">
        <v>2.2029999999999979E-3</v>
      </c>
      <c r="G133" s="183">
        <v>1.7549999999999996E-3</v>
      </c>
      <c r="H133" s="183" t="s">
        <v>391</v>
      </c>
      <c r="I133" s="183">
        <v>4.114249999999999E-3</v>
      </c>
      <c r="J133" s="183">
        <v>6.9142500000000011E-3</v>
      </c>
      <c r="K133" s="183">
        <v>1.1252000000000007E-2</v>
      </c>
      <c r="L133" s="183" t="s">
        <v>390</v>
      </c>
      <c r="M133" s="183">
        <v>1.3525999999999995E-2</v>
      </c>
      <c r="N133" s="183">
        <v>2.75038764E-3</v>
      </c>
      <c r="O133" s="183">
        <v>4.6068763999999993E-4</v>
      </c>
      <c r="P133" s="183">
        <v>0.13646612</v>
      </c>
      <c r="Q133" s="183">
        <v>1.2465126800000001E-3</v>
      </c>
      <c r="R133" s="183">
        <v>1.2419332799999999E-3</v>
      </c>
      <c r="S133" s="183">
        <v>1.13843884E-3</v>
      </c>
      <c r="T133" s="183">
        <v>1.5872200400000001E-3</v>
      </c>
      <c r="U133" s="183">
        <v>1.81161064E-3</v>
      </c>
      <c r="V133" s="183">
        <v>1.466507056E-2</v>
      </c>
      <c r="W133" s="183">
        <v>2.4728760000000002E-3</v>
      </c>
      <c r="X133" s="183">
        <v>1.2089616E-6</v>
      </c>
      <c r="Y133" s="183">
        <v>6.6034948000000008E-7</v>
      </c>
      <c r="Z133" s="183">
        <v>5.898267200000001E-7</v>
      </c>
      <c r="AA133" s="183">
        <v>6.4020012000000004E-7</v>
      </c>
      <c r="AB133" s="183">
        <v>3.0993379200000005E-6</v>
      </c>
      <c r="AC133" s="183">
        <v>1.3738199999999999E-2</v>
      </c>
      <c r="AD133" s="183">
        <v>3.7551079999999994E-2</v>
      </c>
      <c r="AE133" s="184"/>
      <c r="AF133" s="191">
        <v>7.727943419999999</v>
      </c>
      <c r="AG133" s="191" t="s">
        <v>391</v>
      </c>
      <c r="AH133" s="191">
        <v>61.236001179999967</v>
      </c>
      <c r="AI133" s="191" t="s">
        <v>391</v>
      </c>
      <c r="AJ133" s="191" t="s">
        <v>391</v>
      </c>
      <c r="AK133" s="183">
        <v>91588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0.45162721831529995</v>
      </c>
      <c r="F135" s="182">
        <v>0.17468599953704997</v>
      </c>
      <c r="G135" s="182">
        <v>1.5622325161849996E-2</v>
      </c>
      <c r="H135" s="182" t="s">
        <v>390</v>
      </c>
      <c r="I135" s="182">
        <v>0.59506856752864989</v>
      </c>
      <c r="J135" s="182">
        <v>0.64051533163584995</v>
      </c>
      <c r="K135" s="182">
        <v>0.6589780795543998</v>
      </c>
      <c r="L135" s="182">
        <v>0.24992879836203294</v>
      </c>
      <c r="M135" s="182">
        <v>7.929040125328048</v>
      </c>
      <c r="N135" s="182">
        <v>6.9590357539149994E-2</v>
      </c>
      <c r="O135" s="182">
        <v>1.4202113783499996E-2</v>
      </c>
      <c r="P135" s="182" t="s">
        <v>390</v>
      </c>
      <c r="Q135" s="182">
        <v>5.8228666512349987E-2</v>
      </c>
      <c r="R135" s="182">
        <v>1.4202113783499998E-3</v>
      </c>
      <c r="S135" s="182">
        <v>2.8404227566999993E-2</v>
      </c>
      <c r="T135" s="182" t="s">
        <v>390</v>
      </c>
      <c r="U135" s="182">
        <v>9.9414796484499982E-3</v>
      </c>
      <c r="V135" s="182">
        <v>2.4896305462475499</v>
      </c>
      <c r="W135" s="182">
        <v>1.4202113783499997</v>
      </c>
      <c r="X135" s="182">
        <v>0.33090925115554998</v>
      </c>
      <c r="Y135" s="182">
        <v>0.65755786817604989</v>
      </c>
      <c r="Z135" s="182">
        <v>0.80668006290279981</v>
      </c>
      <c r="AA135" s="182" t="s">
        <v>390</v>
      </c>
      <c r="AB135" s="183">
        <v>1.7951471822343998</v>
      </c>
      <c r="AC135" s="182" t="s">
        <v>390</v>
      </c>
      <c r="AD135" s="182" t="s">
        <v>391</v>
      </c>
      <c r="AE135" s="184"/>
      <c r="AF135" s="191" t="s">
        <v>391</v>
      </c>
      <c r="AG135" s="191" t="s">
        <v>391</v>
      </c>
      <c r="AH135" s="191" t="s">
        <v>391</v>
      </c>
      <c r="AI135" s="191" t="s">
        <v>391</v>
      </c>
      <c r="AJ135" s="191" t="s">
        <v>391</v>
      </c>
      <c r="AK135" s="186">
        <v>142.02113783499996</v>
      </c>
      <c r="AL135" s="160" t="s">
        <v>385</v>
      </c>
    </row>
    <row r="136" spans="1:38" s="2" customFormat="1" ht="24.75" customHeight="1" thickBot="1" x14ac:dyDescent="0.3">
      <c r="A136" s="120" t="s">
        <v>288</v>
      </c>
      <c r="B136" s="120" t="s">
        <v>313</v>
      </c>
      <c r="C136" s="121" t="s">
        <v>314</v>
      </c>
      <c r="D136" s="181"/>
      <c r="E136" s="182" t="s">
        <v>391</v>
      </c>
      <c r="F136" s="183">
        <v>4.5625495799999994E-3</v>
      </c>
      <c r="G136" s="182" t="s">
        <v>391</v>
      </c>
      <c r="H136" s="183">
        <v>8.4630559999999994E-2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2.1404549999999999E-3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3.7038999999999996E-2</v>
      </c>
      <c r="G139" s="183" t="s">
        <v>390</v>
      </c>
      <c r="H139" s="183" t="s">
        <v>390</v>
      </c>
      <c r="I139" s="183">
        <v>0.38665406999999996</v>
      </c>
      <c r="J139" s="183">
        <v>0.38693381899999996</v>
      </c>
      <c r="K139" s="183">
        <v>0.38759606999999996</v>
      </c>
      <c r="L139" s="183" t="s">
        <v>390</v>
      </c>
      <c r="M139" s="183" t="s">
        <v>390</v>
      </c>
      <c r="N139" s="183">
        <v>1.1194700000000002E-3</v>
      </c>
      <c r="O139" s="183">
        <v>2.2574100000000001E-3</v>
      </c>
      <c r="P139" s="183">
        <v>2.2574100000000001E-3</v>
      </c>
      <c r="Q139" s="183">
        <v>3.5734300000000003E-3</v>
      </c>
      <c r="R139" s="183">
        <v>3.4138199999999997E-3</v>
      </c>
      <c r="S139" s="183">
        <v>7.9463700000000012E-3</v>
      </c>
      <c r="T139" s="183" t="s">
        <v>390</v>
      </c>
      <c r="U139" s="183" t="s">
        <v>390</v>
      </c>
      <c r="V139" s="183" t="s">
        <v>390</v>
      </c>
      <c r="W139" s="183">
        <v>3.9171340000000003</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199.25821118453072</v>
      </c>
      <c r="F141" s="19">
        <f t="shared" ref="F141:AD141" si="0">SUM(F14:F140)</f>
        <v>348.48118848657992</v>
      </c>
      <c r="G141" s="19">
        <f t="shared" si="0"/>
        <v>115.63072144975318</v>
      </c>
      <c r="H141" s="19">
        <f t="shared" si="0"/>
        <v>93.021021340645817</v>
      </c>
      <c r="I141" s="19">
        <f t="shared" si="0"/>
        <v>78.246897051698951</v>
      </c>
      <c r="J141" s="19">
        <f t="shared" si="0"/>
        <v>93.179684390853993</v>
      </c>
      <c r="K141" s="19">
        <f t="shared" si="0"/>
        <v>109.69628534635662</v>
      </c>
      <c r="L141" s="19">
        <f t="shared" si="0"/>
        <v>7.8739268130950455</v>
      </c>
      <c r="M141" s="19">
        <f t="shared" si="0"/>
        <v>1174.6295708673365</v>
      </c>
      <c r="N141" s="19">
        <f t="shared" si="0"/>
        <v>23.578598468247513</v>
      </c>
      <c r="O141" s="19">
        <f t="shared" si="0"/>
        <v>1.3214243511195507</v>
      </c>
      <c r="P141" s="19">
        <f t="shared" si="0"/>
        <v>2.3615421353370039</v>
      </c>
      <c r="Q141" s="19">
        <f t="shared" si="0"/>
        <v>1.4869611123307822</v>
      </c>
      <c r="R141" s="19">
        <f>SUM(R14:R140)</f>
        <v>11.783789325900718</v>
      </c>
      <c r="S141" s="19">
        <f t="shared" si="0"/>
        <v>68.723982322416447</v>
      </c>
      <c r="T141" s="19">
        <f t="shared" si="0"/>
        <v>5.2909083163145922</v>
      </c>
      <c r="U141" s="19">
        <f t="shared" si="0"/>
        <v>22.327908613594417</v>
      </c>
      <c r="V141" s="19">
        <f t="shared" si="0"/>
        <v>52.28403553779323</v>
      </c>
      <c r="W141" s="19">
        <f t="shared" si="0"/>
        <v>21.838199431477634</v>
      </c>
      <c r="X141" s="19">
        <f t="shared" si="0"/>
        <v>20.50794504653906</v>
      </c>
      <c r="Y141" s="19">
        <f t="shared" si="0"/>
        <v>14.934195278891124</v>
      </c>
      <c r="Z141" s="19">
        <f t="shared" si="0"/>
        <v>8.8230460764140002</v>
      </c>
      <c r="AA141" s="19">
        <f t="shared" si="0"/>
        <v>10.33217855960446</v>
      </c>
      <c r="AB141" s="19">
        <f t="shared" si="0"/>
        <v>54.606761261465245</v>
      </c>
      <c r="AC141" s="19">
        <f t="shared" si="0"/>
        <v>24.712921918607783</v>
      </c>
      <c r="AD141" s="19">
        <f t="shared" si="0"/>
        <v>1.750941198829888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199.25821118453072</v>
      </c>
      <c r="F152" s="13">
        <f t="shared" ref="F152:AD152" si="1">SUM(F$141, F$151, IF(AND(ISNUMBER(SEARCH($B$4,"AT|BE|CH|GB|IE|LT|LU|NL")),SUM(F$143:F$149)&gt;0),SUM(F$143:F$149)-SUM(F$27:F$33),0))</f>
        <v>348.48118848657992</v>
      </c>
      <c r="G152" s="13">
        <f t="shared" si="1"/>
        <v>115.63072144975318</v>
      </c>
      <c r="H152" s="13">
        <f t="shared" si="1"/>
        <v>93.021021340645817</v>
      </c>
      <c r="I152" s="13">
        <f t="shared" si="1"/>
        <v>78.246897051698951</v>
      </c>
      <c r="J152" s="13">
        <f t="shared" si="1"/>
        <v>93.179684390853993</v>
      </c>
      <c r="K152" s="13">
        <f t="shared" si="1"/>
        <v>109.69628534635662</v>
      </c>
      <c r="L152" s="13">
        <f t="shared" si="1"/>
        <v>7.8739268130950455</v>
      </c>
      <c r="M152" s="13">
        <f t="shared" si="1"/>
        <v>1174.6295708673365</v>
      </c>
      <c r="N152" s="13">
        <f t="shared" si="1"/>
        <v>23.578598468247513</v>
      </c>
      <c r="O152" s="13">
        <f t="shared" si="1"/>
        <v>1.3214243511195507</v>
      </c>
      <c r="P152" s="13">
        <f t="shared" si="1"/>
        <v>2.3615421353370039</v>
      </c>
      <c r="Q152" s="13">
        <f t="shared" si="1"/>
        <v>1.4869611123307822</v>
      </c>
      <c r="R152" s="13">
        <f t="shared" si="1"/>
        <v>11.783789325900718</v>
      </c>
      <c r="S152" s="13">
        <f t="shared" si="1"/>
        <v>68.723982322416447</v>
      </c>
      <c r="T152" s="13">
        <f t="shared" si="1"/>
        <v>5.2909083163145922</v>
      </c>
      <c r="U152" s="13">
        <f t="shared" si="1"/>
        <v>22.327908613594417</v>
      </c>
      <c r="V152" s="13">
        <f t="shared" si="1"/>
        <v>52.28403553779323</v>
      </c>
      <c r="W152" s="13">
        <f t="shared" si="1"/>
        <v>21.838199431477634</v>
      </c>
      <c r="X152" s="13">
        <f t="shared" si="1"/>
        <v>20.50794504653906</v>
      </c>
      <c r="Y152" s="13">
        <f t="shared" si="1"/>
        <v>14.934195278891124</v>
      </c>
      <c r="Z152" s="13">
        <f t="shared" si="1"/>
        <v>8.8230460764140002</v>
      </c>
      <c r="AA152" s="13">
        <f t="shared" si="1"/>
        <v>10.33217855960446</v>
      </c>
      <c r="AB152" s="13">
        <f t="shared" si="1"/>
        <v>54.606761261465245</v>
      </c>
      <c r="AC152" s="13">
        <f t="shared" si="1"/>
        <v>24.712921918607783</v>
      </c>
      <c r="AD152" s="13">
        <f t="shared" si="1"/>
        <v>1.750941198829888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199.25821118453072</v>
      </c>
      <c r="F154" s="13">
        <f>SUM(F$141, F$153, -1 * IF(OR($B$6=2005,$B$6&gt;=2020),SUM(F$99:F$122),0), IF(AND(ISNUMBER(SEARCH($B$4,"AT|BE|CH|GB|IE|LT|LU|NL")),SUM(F$143:F$149)&gt;0),SUM(F$143:F$149)-SUM(F$27:F$33),0))</f>
        <v>348.48118848657992</v>
      </c>
      <c r="G154" s="13">
        <f>SUM(G$141, G$153, IF(AND(ISNUMBER(SEARCH($B$4,"AT|BE|CH|GB|IE|LT|LU|NL")),SUM(G$143:G$149)&gt;0),SUM(G$143:G$149)-SUM(G$27:G$33),0))</f>
        <v>115.63072144975318</v>
      </c>
      <c r="H154" s="13">
        <f>SUM(H$141, H$153, IF(AND(ISNUMBER(SEARCH($B$4,"AT|BE|CH|GB|IE|LT|LU|NL")),SUM(H$143:H$149)&gt;0),SUM(H$143:H$149)-SUM(H$27:H$33),0))</f>
        <v>93.021021340645817</v>
      </c>
      <c r="I154" s="13">
        <f t="shared" ref="I154:AD154" si="2">SUM(I$141, I$153, IF(AND(ISNUMBER(SEARCH($B$4,"AT|BE|CH|GB|IE|LT|LU|NL")),SUM(I$143:I$149)&gt;0),SUM(I$143:I$149)-SUM(I$27:I$33),0))</f>
        <v>78.246897051698951</v>
      </c>
      <c r="J154" s="13">
        <f t="shared" si="2"/>
        <v>93.179684390853993</v>
      </c>
      <c r="K154" s="13">
        <f t="shared" si="2"/>
        <v>109.69628534635662</v>
      </c>
      <c r="L154" s="13">
        <f t="shared" si="2"/>
        <v>7.8739268130950455</v>
      </c>
      <c r="M154" s="13">
        <f t="shared" si="2"/>
        <v>1174.6295708673365</v>
      </c>
      <c r="N154" s="13">
        <f t="shared" si="2"/>
        <v>23.578598468247513</v>
      </c>
      <c r="O154" s="13">
        <f t="shared" si="2"/>
        <v>1.3214243511195507</v>
      </c>
      <c r="P154" s="13">
        <f t="shared" si="2"/>
        <v>2.3615421353370039</v>
      </c>
      <c r="Q154" s="13">
        <f t="shared" si="2"/>
        <v>1.4869611123307822</v>
      </c>
      <c r="R154" s="13">
        <f t="shared" si="2"/>
        <v>11.783789325900718</v>
      </c>
      <c r="S154" s="13">
        <f t="shared" si="2"/>
        <v>68.723982322416447</v>
      </c>
      <c r="T154" s="13">
        <f t="shared" si="2"/>
        <v>5.2909083163145922</v>
      </c>
      <c r="U154" s="13">
        <f t="shared" si="2"/>
        <v>22.327908613594417</v>
      </c>
      <c r="V154" s="13">
        <f t="shared" si="2"/>
        <v>52.28403553779323</v>
      </c>
      <c r="W154" s="13">
        <f t="shared" si="2"/>
        <v>21.838199431477634</v>
      </c>
      <c r="X154" s="13">
        <f t="shared" si="2"/>
        <v>20.50794504653906</v>
      </c>
      <c r="Y154" s="13">
        <f t="shared" si="2"/>
        <v>14.934195278891124</v>
      </c>
      <c r="Z154" s="13">
        <f t="shared" si="2"/>
        <v>8.8230460764140002</v>
      </c>
      <c r="AA154" s="13">
        <f t="shared" si="2"/>
        <v>10.33217855960446</v>
      </c>
      <c r="AB154" s="13">
        <f t="shared" si="2"/>
        <v>54.606761261465245</v>
      </c>
      <c r="AC154" s="13">
        <f t="shared" si="2"/>
        <v>24.712921918607783</v>
      </c>
      <c r="AD154" s="13">
        <f t="shared" si="2"/>
        <v>1.750941198829888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3.1622394562499272</v>
      </c>
      <c r="F157" s="22">
        <v>0.41725815231845514</v>
      </c>
      <c r="G157" s="22">
        <v>5.2485302178422025E-2</v>
      </c>
      <c r="H157" s="22" t="s">
        <v>390</v>
      </c>
      <c r="I157" s="22">
        <v>5.2485302178422025E-2</v>
      </c>
      <c r="J157" s="22">
        <v>5.2485302178422025E-2</v>
      </c>
      <c r="K157" s="22">
        <v>5.2485302178422025E-2</v>
      </c>
      <c r="L157" s="22">
        <v>2.5192945045642571E-2</v>
      </c>
      <c r="M157" s="22">
        <v>0.5825868541804845</v>
      </c>
      <c r="N157" s="22" t="s">
        <v>390</v>
      </c>
      <c r="O157" s="22">
        <v>2.2831106447613577E-3</v>
      </c>
      <c r="P157" s="22">
        <v>1.3908605077281836E-3</v>
      </c>
      <c r="Q157" s="22">
        <v>2.6242651089211016E-5</v>
      </c>
      <c r="R157" s="22">
        <v>7.8727953267633041E-3</v>
      </c>
      <c r="S157" s="22">
        <v>5.5634420309127342E-3</v>
      </c>
      <c r="T157" s="22">
        <v>2.3093532958505694E-3</v>
      </c>
      <c r="U157" s="22">
        <v>2.6242651089211016E-5</v>
      </c>
      <c r="V157" s="22">
        <v>0.45609727593048743</v>
      </c>
      <c r="W157" s="22" t="s">
        <v>390</v>
      </c>
      <c r="X157" s="22" t="s">
        <v>390</v>
      </c>
      <c r="Y157" s="22" t="s">
        <v>390</v>
      </c>
      <c r="Z157" s="22" t="s">
        <v>390</v>
      </c>
      <c r="AA157" s="22" t="s">
        <v>390</v>
      </c>
      <c r="AB157" s="22" t="s">
        <v>390</v>
      </c>
      <c r="AC157" s="22" t="s">
        <v>391</v>
      </c>
      <c r="AD157" s="22" t="s">
        <v>391</v>
      </c>
      <c r="AE157" s="59"/>
      <c r="AF157" s="22">
        <v>11363.067921628368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6.1748793750072931E-2</v>
      </c>
      <c r="F158" s="22">
        <v>7.0589097681544893E-2</v>
      </c>
      <c r="G158" s="22">
        <v>9.8697821577973846E-5</v>
      </c>
      <c r="H158" s="22" t="s">
        <v>390</v>
      </c>
      <c r="I158" s="22">
        <v>4.4697821577973834E-5</v>
      </c>
      <c r="J158" s="22">
        <v>4.4697821577973834E-5</v>
      </c>
      <c r="K158" s="22">
        <v>4.4697821577973834E-5</v>
      </c>
      <c r="L158" s="22">
        <v>6.704673236696075E-6</v>
      </c>
      <c r="M158" s="22">
        <v>0.34179639581951549</v>
      </c>
      <c r="N158" s="22">
        <v>1.8776077885952711</v>
      </c>
      <c r="O158" s="22">
        <v>3.1104355238641867E-5</v>
      </c>
      <c r="P158" s="22">
        <v>2.4674492271816305E-5</v>
      </c>
      <c r="Q158" s="22">
        <v>8.3234891078898687E-7</v>
      </c>
      <c r="R158" s="22">
        <v>4.9904673236696076E-5</v>
      </c>
      <c r="S158" s="22">
        <v>1.1813796908726524E-4</v>
      </c>
      <c r="T158" s="22">
        <v>3.7066704149430848E-5</v>
      </c>
      <c r="U158" s="22">
        <v>5.6234891078898712E-7</v>
      </c>
      <c r="V158" s="22">
        <v>6.2285240695125928E-3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127.91007837163134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2.6790000000000001E-2</v>
      </c>
      <c r="F163" s="24">
        <v>7.0500000000000007E-2</v>
      </c>
      <c r="G163" s="24">
        <v>5.3579999999999999E-3</v>
      </c>
      <c r="H163" s="24">
        <v>6.0629999999999998E-3</v>
      </c>
      <c r="I163" s="24" t="s">
        <v>390</v>
      </c>
      <c r="J163" s="24" t="s">
        <v>390</v>
      </c>
      <c r="K163" s="24" t="s">
        <v>390</v>
      </c>
      <c r="L163" s="24" t="s">
        <v>390</v>
      </c>
      <c r="M163" s="24">
        <v>0.76140000000000008</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141</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140">
    <cfRule type="containsText" dxfId="51" priority="1" stopIfTrue="1" operator="containsText" text="NA">
      <formula>NOT(ISERROR(SEARCH("NA",AF14)))</formula>
    </cfRule>
    <cfRule type="containsText" dxfId="50" priority="2" stopIfTrue="1" operator="containsText" text="NO">
      <formula>NOT(ISERROR(SEARCH("NO",AF14)))</formula>
    </cfRule>
    <cfRule type="containsText" dxfId="49" priority="3" stopIfTrue="1" operator="containsText" text="IE">
      <formula>NOT(ISERROR(SEARCH("IE",AF14)))</formula>
    </cfRule>
    <cfRule type="containsText" dxfId="48" priority="4" stopIfTrue="1" operator="containsText" text="NE">
      <formula>NOT(ISERROR(SEARCH("NE",AF14)))</formula>
    </cfRule>
  </conditionalFormatting>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2017</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42.699375859340037</v>
      </c>
      <c r="F14" s="183">
        <v>5.0067227148000075</v>
      </c>
      <c r="G14" s="183">
        <v>56.870920360564966</v>
      </c>
      <c r="H14" s="183">
        <v>4.1600999999999999E-2</v>
      </c>
      <c r="I14" s="183">
        <v>1.3902964663239987</v>
      </c>
      <c r="J14" s="183">
        <v>1.9477188067089994</v>
      </c>
      <c r="K14" s="183">
        <v>2.3397811335400021</v>
      </c>
      <c r="L14" s="183">
        <v>1.5584856183389777E-2</v>
      </c>
      <c r="M14" s="183">
        <v>9.6290358460110035</v>
      </c>
      <c r="N14" s="183">
        <v>1.6401183608216001</v>
      </c>
      <c r="O14" s="183">
        <v>0.13697371219547</v>
      </c>
      <c r="P14" s="183">
        <v>1.0900821132951599</v>
      </c>
      <c r="Q14" s="183">
        <v>0.42917642559025498</v>
      </c>
      <c r="R14" s="183">
        <v>3.8204475801193851</v>
      </c>
      <c r="S14" s="183">
        <v>1.0145489774636309</v>
      </c>
      <c r="T14" s="183">
        <v>2.1424383864976253</v>
      </c>
      <c r="U14" s="183">
        <v>18.3174053353696</v>
      </c>
      <c r="V14" s="183">
        <v>5.3040895872466205</v>
      </c>
      <c r="W14" s="183">
        <v>1.2691469733409699</v>
      </c>
      <c r="X14" s="183">
        <v>3.0958316124818498E-3</v>
      </c>
      <c r="Y14" s="183">
        <v>7.1415859858579307E-3</v>
      </c>
      <c r="Z14" s="183">
        <v>5.4614719700033301E-3</v>
      </c>
      <c r="AA14" s="183">
        <v>2.8194733794057701E-3</v>
      </c>
      <c r="AB14" s="183">
        <v>1.8518362947748841E-2</v>
      </c>
      <c r="AC14" s="183">
        <v>3.1160666788735001</v>
      </c>
      <c r="AD14" s="183">
        <v>0.71088602215707575</v>
      </c>
      <c r="AE14" s="184"/>
      <c r="AF14" s="183">
        <v>1015.53766445</v>
      </c>
      <c r="AG14" s="183">
        <v>437864.90108797495</v>
      </c>
      <c r="AH14" s="183">
        <v>37774.339605438996</v>
      </c>
      <c r="AI14" s="183">
        <v>13158.424241924002</v>
      </c>
      <c r="AJ14" s="183">
        <v>7880.3799760000002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0.29489400300000002</v>
      </c>
      <c r="F15" s="183">
        <v>5.7154500000000013E-4</v>
      </c>
      <c r="G15" s="183">
        <v>8.2659190000000049E-2</v>
      </c>
      <c r="H15" s="183" t="s">
        <v>390</v>
      </c>
      <c r="I15" s="183">
        <v>1.1622929999999998E-3</v>
      </c>
      <c r="J15" s="183">
        <v>1.6943549999999994E-3</v>
      </c>
      <c r="K15" s="183">
        <v>2.5417240000000004E-3</v>
      </c>
      <c r="L15" s="183">
        <v>4.0791480205637498E-5</v>
      </c>
      <c r="M15" s="183">
        <v>2.7455535000000003E-2</v>
      </c>
      <c r="N15" s="183">
        <v>1.0789872247784391E-2</v>
      </c>
      <c r="O15" s="183">
        <v>4.2918374527499917E-3</v>
      </c>
      <c r="P15" s="183">
        <v>5.1839609682092591E-4</v>
      </c>
      <c r="Q15" s="183">
        <v>2.0675565256927627E-3</v>
      </c>
      <c r="R15" s="183">
        <v>1.6516340759178339E-2</v>
      </c>
      <c r="S15" s="183">
        <v>1.3381852731889021E-2</v>
      </c>
      <c r="T15" s="183">
        <v>2.1700301727387603E-2</v>
      </c>
      <c r="U15" s="183">
        <v>2.5317018681952201E-3</v>
      </c>
      <c r="V15" s="183">
        <v>0.15371047056899553</v>
      </c>
      <c r="W15" s="183">
        <v>1.6932149999999999E-6</v>
      </c>
      <c r="X15" s="183">
        <v>4.0326394043395301E-6</v>
      </c>
      <c r="Y15" s="183">
        <v>6.8717622136727407E-6</v>
      </c>
      <c r="Z15" s="183">
        <v>3.8035806638837719E-6</v>
      </c>
      <c r="AA15" s="183">
        <v>3.8035806638837719E-6</v>
      </c>
      <c r="AB15" s="183">
        <v>1.8511562945779808E-5</v>
      </c>
      <c r="AC15" s="183">
        <v>4.2570000000000003E-8</v>
      </c>
      <c r="AD15" s="183">
        <v>2.0024179999999993E-6</v>
      </c>
      <c r="AE15" s="184"/>
      <c r="AF15" s="183">
        <v>0.79415999999999998</v>
      </c>
      <c r="AG15" s="186">
        <v>3864.6654249999997</v>
      </c>
      <c r="AH15" s="183">
        <v>9800.1929692049998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2.8832469999999994</v>
      </c>
      <c r="F16" s="183">
        <v>0.64828560800000001</v>
      </c>
      <c r="G16" s="183">
        <v>2.640174</v>
      </c>
      <c r="H16" s="183">
        <v>5.5099999999999995E-4</v>
      </c>
      <c r="I16" s="183">
        <v>0.11331465</v>
      </c>
      <c r="J16" s="183">
        <v>0.16324333999999999</v>
      </c>
      <c r="K16" s="183">
        <v>0.18282700000000005</v>
      </c>
      <c r="L16" s="183">
        <v>2.33806583424918E-4</v>
      </c>
      <c r="M16" s="183">
        <v>1.510068</v>
      </c>
      <c r="N16" s="183">
        <v>0.10849234089236999</v>
      </c>
      <c r="O16" s="183">
        <v>7.812735143941001E-3</v>
      </c>
      <c r="P16" s="183">
        <v>8.0478380323240034E-2</v>
      </c>
      <c r="Q16" s="183">
        <v>2.224373981928E-2</v>
      </c>
      <c r="R16" s="183">
        <v>0.24222347194317134</v>
      </c>
      <c r="S16" s="183">
        <v>2.6783081306457145E-2</v>
      </c>
      <c r="T16" s="183">
        <v>9.8158679967966345E-2</v>
      </c>
      <c r="U16" s="183">
        <v>1.197579088503683</v>
      </c>
      <c r="V16" s="183">
        <v>0.23705349295145406</v>
      </c>
      <c r="W16" s="183">
        <v>5.9182016810299998E-2</v>
      </c>
      <c r="X16" s="183">
        <v>2.9947874974828571E-2</v>
      </c>
      <c r="Y16" s="183">
        <v>1.9606904972228577E-3</v>
      </c>
      <c r="Z16" s="183">
        <v>1.7656315765028573E-3</v>
      </c>
      <c r="AA16" s="183">
        <v>1.7656315765028573E-3</v>
      </c>
      <c r="AB16" s="183">
        <v>3.5439828625057138E-2</v>
      </c>
      <c r="AC16" s="183">
        <v>0.1783184056364629</v>
      </c>
      <c r="AD16" s="183">
        <v>1.4664717665217361E-2</v>
      </c>
      <c r="AE16" s="184"/>
      <c r="AF16" s="183">
        <v>32.851500000000001</v>
      </c>
      <c r="AG16" s="186">
        <v>26607.441995999998</v>
      </c>
      <c r="AH16" s="183">
        <v>25303.696461309999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3.3853268590000032</v>
      </c>
      <c r="F17" s="183">
        <v>3.566147599999997E-2</v>
      </c>
      <c r="G17" s="183">
        <v>4.981463739999997</v>
      </c>
      <c r="H17" s="183">
        <v>4.9500000000000003E-7</v>
      </c>
      <c r="I17" s="183">
        <v>3.2455019999999994E-2</v>
      </c>
      <c r="J17" s="183">
        <v>4.4902379999999985E-2</v>
      </c>
      <c r="K17" s="183">
        <v>5.3772543999999999E-2</v>
      </c>
      <c r="L17" s="183">
        <v>3.3323312171529794E-4</v>
      </c>
      <c r="M17" s="183">
        <v>92.123817418000002</v>
      </c>
      <c r="N17" s="183">
        <v>0.36068635461125914</v>
      </c>
      <c r="O17" s="183">
        <v>1.7568468254670993E-2</v>
      </c>
      <c r="P17" s="183">
        <v>0.19319893957785839</v>
      </c>
      <c r="Q17" s="183">
        <v>1.0556823187018812E-2</v>
      </c>
      <c r="R17" s="183">
        <v>0.31513423358937465</v>
      </c>
      <c r="S17" s="183">
        <v>0.51387472582000926</v>
      </c>
      <c r="T17" s="183">
        <v>1.4027357688478743E-2</v>
      </c>
      <c r="U17" s="183">
        <v>0.13805275868499375</v>
      </c>
      <c r="V17" s="183">
        <v>2.4981977869468373</v>
      </c>
      <c r="W17" s="183">
        <v>5.8353444392347047</v>
      </c>
      <c r="X17" s="183">
        <v>1.2843771748830766E-4</v>
      </c>
      <c r="Y17" s="183">
        <v>9.0954247888058314E-4</v>
      </c>
      <c r="Z17" s="183">
        <v>2.8591692334682759E-4</v>
      </c>
      <c r="AA17" s="183">
        <v>8.9922968354162126E-5</v>
      </c>
      <c r="AB17" s="183">
        <v>1.4138200880698809E-3</v>
      </c>
      <c r="AC17" s="183">
        <v>0.16956988265986553</v>
      </c>
      <c r="AD17" s="183">
        <v>0.38302007606789634</v>
      </c>
      <c r="AE17" s="184"/>
      <c r="AF17" s="183">
        <v>32.456963399999999</v>
      </c>
      <c r="AG17" s="186">
        <v>9485.9796913999999</v>
      </c>
      <c r="AH17" s="183">
        <v>21876.746452328003</v>
      </c>
      <c r="AI17" s="186">
        <v>0.70256439999999987</v>
      </c>
      <c r="AJ17" s="186" t="s">
        <v>391</v>
      </c>
      <c r="AK17" s="185" t="s">
        <v>391</v>
      </c>
      <c r="AL17" s="160" t="s">
        <v>49</v>
      </c>
    </row>
    <row r="18" spans="1:39" s="2" customFormat="1" ht="24.75" customHeight="1" thickBot="1" x14ac:dyDescent="0.3">
      <c r="A18" s="120" t="s">
        <v>53</v>
      </c>
      <c r="B18" s="120" t="s">
        <v>60</v>
      </c>
      <c r="C18" s="121" t="s">
        <v>61</v>
      </c>
      <c r="D18" s="181"/>
      <c r="E18" s="182">
        <v>0.13438264799999997</v>
      </c>
      <c r="F18" s="182">
        <v>3.2016894999999997E-2</v>
      </c>
      <c r="G18" s="182">
        <v>3.7572270999999997E-2</v>
      </c>
      <c r="H18" s="182" t="s">
        <v>391</v>
      </c>
      <c r="I18" s="182">
        <v>1.1500126999999982E-2</v>
      </c>
      <c r="J18" s="182">
        <v>1.3421543000000005E-2</v>
      </c>
      <c r="K18" s="182">
        <v>1.4806070999999985E-2</v>
      </c>
      <c r="L18" s="182">
        <v>1.3327622587451787E-5</v>
      </c>
      <c r="M18" s="182">
        <v>0.15863154200000001</v>
      </c>
      <c r="N18" s="182">
        <v>7.5632427209999999E-7</v>
      </c>
      <c r="O18" s="182">
        <v>1.6969025534999992E-7</v>
      </c>
      <c r="P18" s="182">
        <v>3.3139545179999997E-5</v>
      </c>
      <c r="Q18" s="182">
        <v>3.9778848707999994E-5</v>
      </c>
      <c r="R18" s="182">
        <v>3.3825793466400007E-7</v>
      </c>
      <c r="S18" s="182">
        <v>1.9923796946639997E-7</v>
      </c>
      <c r="T18" s="182">
        <v>2.5562671931399996E-7</v>
      </c>
      <c r="U18" s="182">
        <v>4.1365335076799995E-6</v>
      </c>
      <c r="V18" s="182">
        <v>6.1165263209999978E-7</v>
      </c>
      <c r="W18" s="182">
        <v>1.6532580456E-4</v>
      </c>
      <c r="X18" s="182">
        <v>1.9251954638399995E-7</v>
      </c>
      <c r="Y18" s="182">
        <v>3.0977591157600009E-7</v>
      </c>
      <c r="Z18" s="182">
        <v>2.839590653760001E-7</v>
      </c>
      <c r="AA18" s="182">
        <v>2.8961150157600009E-7</v>
      </c>
      <c r="AB18" s="183">
        <v>1.0758660249120001E-6</v>
      </c>
      <c r="AC18" s="182">
        <v>1.0320996531120001E-6</v>
      </c>
      <c r="AD18" s="182">
        <v>8.321819999999999E-12</v>
      </c>
      <c r="AE18" s="184"/>
      <c r="AF18" s="186">
        <v>4.2305640000000002</v>
      </c>
      <c r="AG18" s="186">
        <v>149.89951950000003</v>
      </c>
      <c r="AH18" s="186">
        <v>2534.5457587300016</v>
      </c>
      <c r="AI18" s="186" t="s">
        <v>391</v>
      </c>
      <c r="AJ18" s="186" t="s">
        <v>391</v>
      </c>
      <c r="AK18" s="185" t="s">
        <v>391</v>
      </c>
      <c r="AL18" s="160" t="s">
        <v>49</v>
      </c>
    </row>
    <row r="19" spans="1:39" s="2" customFormat="1" ht="24.75" customHeight="1" thickBot="1" x14ac:dyDescent="0.3">
      <c r="A19" s="120" t="s">
        <v>53</v>
      </c>
      <c r="B19" s="120" t="s">
        <v>62</v>
      </c>
      <c r="C19" s="121" t="s">
        <v>63</v>
      </c>
      <c r="D19" s="181"/>
      <c r="E19" s="182">
        <v>4.2432495179999998</v>
      </c>
      <c r="F19" s="183">
        <v>0.12283329700000005</v>
      </c>
      <c r="G19" s="183">
        <v>6.2592515000000075</v>
      </c>
      <c r="H19" s="183">
        <v>1.3177635E-2</v>
      </c>
      <c r="I19" s="183">
        <v>0.10562827400000006</v>
      </c>
      <c r="J19" s="183">
        <v>0.14757700899999995</v>
      </c>
      <c r="K19" s="183">
        <v>0.18507933700000015</v>
      </c>
      <c r="L19" s="183">
        <v>3.1633073648790837E-3</v>
      </c>
      <c r="M19" s="183">
        <v>0.73553394699999985</v>
      </c>
      <c r="N19" s="183">
        <v>5.4944161906204242E-2</v>
      </c>
      <c r="O19" s="183">
        <v>7.3648746233265869E-3</v>
      </c>
      <c r="P19" s="183">
        <v>4.183717316424003E-2</v>
      </c>
      <c r="Q19" s="183">
        <v>3.1373968478027071E-2</v>
      </c>
      <c r="R19" s="183">
        <v>0.18292839542767125</v>
      </c>
      <c r="S19" s="183">
        <v>5.0969723841343142E-2</v>
      </c>
      <c r="T19" s="183">
        <v>1.01372664765225</v>
      </c>
      <c r="U19" s="183">
        <v>0.8671912827199082</v>
      </c>
      <c r="V19" s="183">
        <v>0.49107497237125475</v>
      </c>
      <c r="W19" s="183">
        <v>0.11933343138173651</v>
      </c>
      <c r="X19" s="183">
        <v>1.5126785468007713E-4</v>
      </c>
      <c r="Y19" s="183">
        <v>2.6258815339203292E-4</v>
      </c>
      <c r="Z19" s="183">
        <v>1.2636473448515668E-4</v>
      </c>
      <c r="AA19" s="183">
        <v>1.2290245818049361E-4</v>
      </c>
      <c r="AB19" s="183">
        <v>6.6312320073776024E-4</v>
      </c>
      <c r="AC19" s="183">
        <v>0.13413887037345146</v>
      </c>
      <c r="AD19" s="183">
        <v>3.1198983408981116E-2</v>
      </c>
      <c r="AE19" s="184"/>
      <c r="AF19" s="183">
        <v>3407.9948167000002</v>
      </c>
      <c r="AG19" s="186">
        <v>20010.060486900005</v>
      </c>
      <c r="AH19" s="183">
        <v>8947.8788880850043</v>
      </c>
      <c r="AI19" s="183">
        <v>241.11479399999999</v>
      </c>
      <c r="AJ19" s="186" t="s">
        <v>391</v>
      </c>
      <c r="AK19" s="185" t="s">
        <v>391</v>
      </c>
      <c r="AL19" s="160" t="s">
        <v>49</v>
      </c>
    </row>
    <row r="20" spans="1:39" s="2" customFormat="1" ht="24.75" customHeight="1" thickBot="1" x14ac:dyDescent="0.3">
      <c r="A20" s="120" t="s">
        <v>53</v>
      </c>
      <c r="B20" s="120" t="s">
        <v>64</v>
      </c>
      <c r="C20" s="121" t="s">
        <v>65</v>
      </c>
      <c r="D20" s="181"/>
      <c r="E20" s="182">
        <v>1.882138248</v>
      </c>
      <c r="F20" s="183">
        <v>0.16694980499999992</v>
      </c>
      <c r="G20" s="183">
        <v>0.86736044300000004</v>
      </c>
      <c r="H20" s="183">
        <v>3.3118000000000004E-5</v>
      </c>
      <c r="I20" s="183">
        <v>6.8916625999999981E-2</v>
      </c>
      <c r="J20" s="183">
        <v>0.10504346799999996</v>
      </c>
      <c r="K20" s="183">
        <v>0.12403365199999994</v>
      </c>
      <c r="L20" s="183">
        <v>1.1048675820888041E-3</v>
      </c>
      <c r="M20" s="183">
        <v>1.1713038779999982</v>
      </c>
      <c r="N20" s="183">
        <v>1.109036144196562E-2</v>
      </c>
      <c r="O20" s="183">
        <v>1.5136776877497453E-3</v>
      </c>
      <c r="P20" s="183">
        <v>2.378949504929264E-2</v>
      </c>
      <c r="Q20" s="183">
        <v>5.5992048008083406E-3</v>
      </c>
      <c r="R20" s="183">
        <v>3.3710000468571227E-2</v>
      </c>
      <c r="S20" s="183">
        <v>1.17055481229391E-2</v>
      </c>
      <c r="T20" s="183">
        <v>3.5727861882542553E-2</v>
      </c>
      <c r="U20" s="183">
        <v>0.1246912886273247</v>
      </c>
      <c r="V20" s="183">
        <v>3.4030305172927613E-2</v>
      </c>
      <c r="W20" s="183">
        <v>6.8196487363435004E-2</v>
      </c>
      <c r="X20" s="183">
        <v>1.2405566859086714E-4</v>
      </c>
      <c r="Y20" s="183">
        <v>3.4677947148710784E-4</v>
      </c>
      <c r="Z20" s="183">
        <v>1.6875299676729645E-4</v>
      </c>
      <c r="AA20" s="183">
        <v>9.3791922013660228E-5</v>
      </c>
      <c r="AB20" s="183">
        <v>7.3338005885893167E-4</v>
      </c>
      <c r="AC20" s="183">
        <v>2.9187845885072578E-2</v>
      </c>
      <c r="AD20" s="183">
        <v>8.9062817386946248E-3</v>
      </c>
      <c r="AE20" s="184"/>
      <c r="AF20" s="183">
        <v>73.067606859999998</v>
      </c>
      <c r="AG20" s="186">
        <v>2762.2380420000004</v>
      </c>
      <c r="AH20" s="183">
        <v>4092.844753334</v>
      </c>
      <c r="AI20" s="183">
        <v>17652.894445381</v>
      </c>
      <c r="AJ20" s="186" t="s">
        <v>391</v>
      </c>
      <c r="AK20" s="185" t="s">
        <v>391</v>
      </c>
      <c r="AL20" s="160" t="s">
        <v>49</v>
      </c>
    </row>
    <row r="21" spans="1:39" s="2" customFormat="1" ht="24.75" customHeight="1" thickBot="1" x14ac:dyDescent="0.3">
      <c r="A21" s="120" t="s">
        <v>53</v>
      </c>
      <c r="B21" s="120" t="s">
        <v>66</v>
      </c>
      <c r="C21" s="121" t="s">
        <v>67</v>
      </c>
      <c r="D21" s="181"/>
      <c r="E21" s="182">
        <v>0.8341058379999986</v>
      </c>
      <c r="F21" s="183">
        <v>0.16711551199999997</v>
      </c>
      <c r="G21" s="183">
        <v>1.4521758090000012</v>
      </c>
      <c r="H21" s="183">
        <v>8.0467022656000014E-3</v>
      </c>
      <c r="I21" s="183">
        <v>4.806964200000001E-2</v>
      </c>
      <c r="J21" s="183">
        <v>7.0669425000000147E-2</v>
      </c>
      <c r="K21" s="183">
        <v>9.4170749000000276E-2</v>
      </c>
      <c r="L21" s="183">
        <v>1.5822578314109439E-3</v>
      </c>
      <c r="M21" s="183">
        <v>1.6645879009999931</v>
      </c>
      <c r="N21" s="183">
        <v>2.4406180250438406E-2</v>
      </c>
      <c r="O21" s="183">
        <v>1.8678164521973985E-3</v>
      </c>
      <c r="P21" s="183">
        <v>6.4747991813761995E-3</v>
      </c>
      <c r="Q21" s="183">
        <v>1.6696444098663017E-2</v>
      </c>
      <c r="R21" s="183">
        <v>2.3851901554866627E-2</v>
      </c>
      <c r="S21" s="183">
        <v>1.8586466425133469E-2</v>
      </c>
      <c r="T21" s="183">
        <v>9.3254674180458227E-2</v>
      </c>
      <c r="U21" s="183">
        <v>8.1649194717158757E-2</v>
      </c>
      <c r="V21" s="183">
        <v>5.1283826599754452E-2</v>
      </c>
      <c r="W21" s="183">
        <v>2.9010350557823021E-2</v>
      </c>
      <c r="X21" s="183">
        <v>1.9212471702273779E-4</v>
      </c>
      <c r="Y21" s="183">
        <v>3.6732409545587469E-4</v>
      </c>
      <c r="Z21" s="183">
        <v>2.0305716269336649E-4</v>
      </c>
      <c r="AA21" s="183">
        <v>1.4748724737917844E-4</v>
      </c>
      <c r="AB21" s="183">
        <v>9.099932225511586E-4</v>
      </c>
      <c r="AC21" s="183">
        <v>1.866681867658047E-2</v>
      </c>
      <c r="AD21" s="183">
        <v>4.6195617606019403E-3</v>
      </c>
      <c r="AE21" s="184"/>
      <c r="AF21" s="183">
        <v>146.48177219999999</v>
      </c>
      <c r="AG21" s="183">
        <v>2215.2430890000001</v>
      </c>
      <c r="AH21" s="183">
        <v>10413.992000159986</v>
      </c>
      <c r="AI21" s="183">
        <v>998.12740820000022</v>
      </c>
      <c r="AJ21" s="186" t="s">
        <v>391</v>
      </c>
      <c r="AK21" s="185" t="s">
        <v>391</v>
      </c>
      <c r="AL21" s="160" t="s">
        <v>49</v>
      </c>
    </row>
    <row r="22" spans="1:39" s="2" customFormat="1" ht="24.75" customHeight="1" thickBot="1" x14ac:dyDescent="0.3">
      <c r="A22" s="120" t="s">
        <v>53</v>
      </c>
      <c r="B22" s="123" t="s">
        <v>68</v>
      </c>
      <c r="C22" s="121" t="s">
        <v>69</v>
      </c>
      <c r="D22" s="181"/>
      <c r="E22" s="182">
        <v>7.9645535090000132</v>
      </c>
      <c r="F22" s="183">
        <v>0.33782751699999952</v>
      </c>
      <c r="G22" s="183">
        <v>3.6740514550000132</v>
      </c>
      <c r="H22" s="183">
        <v>0.23426862499999998</v>
      </c>
      <c r="I22" s="183">
        <v>0.20201982099999993</v>
      </c>
      <c r="J22" s="183">
        <v>0.30921708700000083</v>
      </c>
      <c r="K22" s="183">
        <v>0.39186668099999888</v>
      </c>
      <c r="L22" s="183">
        <v>4.4198836771197078E-3</v>
      </c>
      <c r="M22" s="183">
        <v>11.927702358000049</v>
      </c>
      <c r="N22" s="183">
        <v>0.22492239348309911</v>
      </c>
      <c r="O22" s="183">
        <v>2.8057893890440892E-2</v>
      </c>
      <c r="P22" s="183">
        <v>8.0641652051250401E-2</v>
      </c>
      <c r="Q22" s="183">
        <v>4.8770132346337668E-2</v>
      </c>
      <c r="R22" s="183">
        <v>6.8109120495172343E-2</v>
      </c>
      <c r="S22" s="183">
        <v>0.13879329519639191</v>
      </c>
      <c r="T22" s="183">
        <v>4.8619160758816705E-2</v>
      </c>
      <c r="U22" s="183">
        <v>9.0203322247271109E-2</v>
      </c>
      <c r="V22" s="183">
        <v>1.4302843112608155</v>
      </c>
      <c r="W22" s="183">
        <v>0.13824990486517161</v>
      </c>
      <c r="X22" s="183">
        <v>1.2527765508628824E-3</v>
      </c>
      <c r="Y22" s="183">
        <v>2.1897103691833112E-3</v>
      </c>
      <c r="Z22" s="183">
        <v>8.2252635029345783E-4</v>
      </c>
      <c r="AA22" s="183">
        <v>6.1542731214338957E-4</v>
      </c>
      <c r="AB22" s="183">
        <v>4.8804405824830347E-3</v>
      </c>
      <c r="AC22" s="183">
        <v>1.6061117053616226E-2</v>
      </c>
      <c r="AD22" s="183">
        <v>1.5259545456811328E-2</v>
      </c>
      <c r="AE22" s="184"/>
      <c r="AF22" s="183">
        <v>1159.2606681699999</v>
      </c>
      <c r="AG22" s="183">
        <v>9605.9848230599982</v>
      </c>
      <c r="AH22" s="183">
        <v>19858.919193236001</v>
      </c>
      <c r="AI22" s="183">
        <v>408.84641047999997</v>
      </c>
      <c r="AJ22" s="183">
        <v>5847.02976554</v>
      </c>
      <c r="AK22" s="185" t="s">
        <v>391</v>
      </c>
      <c r="AL22" s="160" t="s">
        <v>49</v>
      </c>
    </row>
    <row r="23" spans="1:39" s="2" customFormat="1" ht="24.75" customHeight="1" thickBot="1" x14ac:dyDescent="0.3">
      <c r="A23" s="120" t="s">
        <v>70</v>
      </c>
      <c r="B23" s="123" t="s">
        <v>393</v>
      </c>
      <c r="C23" s="121" t="s">
        <v>394</v>
      </c>
      <c r="E23" s="183">
        <v>0.29719040000000008</v>
      </c>
      <c r="F23" s="183">
        <v>2.9723199999999991E-2</v>
      </c>
      <c r="G23" s="183">
        <v>1.0400000000000001E-3</v>
      </c>
      <c r="H23" s="183">
        <v>4.1599999999999997E-4</v>
      </c>
      <c r="I23" s="183">
        <v>5.0959999999999998E-3</v>
      </c>
      <c r="J23" s="183">
        <v>5.0959999999999998E-3</v>
      </c>
      <c r="K23" s="183">
        <v>5.0959999999999998E-3</v>
      </c>
      <c r="L23" s="183">
        <v>4.0559999999999997E-3</v>
      </c>
      <c r="M23" s="183">
        <v>0.32184879999999993</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2.6000000000000003E-3</v>
      </c>
      <c r="Z23" s="183">
        <v>1.7887999999999999E-3</v>
      </c>
      <c r="AA23" s="183">
        <v>1.1023999999999999E-3</v>
      </c>
      <c r="AB23" s="183">
        <v>7.0512000000000005E-3</v>
      </c>
      <c r="AC23" s="183" t="s">
        <v>391</v>
      </c>
      <c r="AD23" s="183" t="s">
        <v>391</v>
      </c>
      <c r="AE23" s="184"/>
      <c r="AF23" s="183">
        <v>1889.7559999999999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2.7553545720000132</v>
      </c>
      <c r="F24" s="182">
        <v>0.77008061099999525</v>
      </c>
      <c r="G24" s="182">
        <v>0.94881854499999474</v>
      </c>
      <c r="H24" s="183">
        <v>7.9202175999999999E-2</v>
      </c>
      <c r="I24" s="182">
        <v>0.16542934100000045</v>
      </c>
      <c r="J24" s="182">
        <v>0.24400773399999939</v>
      </c>
      <c r="K24" s="182">
        <v>0.34698831199999741</v>
      </c>
      <c r="L24" s="182">
        <v>8.0766216932587048E-3</v>
      </c>
      <c r="M24" s="182">
        <v>2.8329073480001026</v>
      </c>
      <c r="N24" s="182">
        <v>7.8832047758207041E-2</v>
      </c>
      <c r="O24" s="182">
        <v>2.3355993764850577E-2</v>
      </c>
      <c r="P24" s="182">
        <v>1.0662650330123005E-2</v>
      </c>
      <c r="Q24" s="182">
        <v>3.1435307770282923E-2</v>
      </c>
      <c r="R24" s="182">
        <v>5.5454353223904629E-2</v>
      </c>
      <c r="S24" s="182">
        <v>3.8782413819656712E-2</v>
      </c>
      <c r="T24" s="182">
        <v>9.2122641511556719E-2</v>
      </c>
      <c r="U24" s="182">
        <v>1.2956464086953827E-2</v>
      </c>
      <c r="V24" s="182">
        <v>0.89688215733025645</v>
      </c>
      <c r="W24" s="182">
        <v>0.3191575967678863</v>
      </c>
      <c r="X24" s="182">
        <v>1.6938642612936695E-2</v>
      </c>
      <c r="Y24" s="182">
        <v>2.7497251455582693E-2</v>
      </c>
      <c r="Z24" s="182">
        <v>8.8606470115337385E-3</v>
      </c>
      <c r="AA24" s="182">
        <v>6.9705344406311752E-3</v>
      </c>
      <c r="AB24" s="183">
        <v>6.0267075520684305E-2</v>
      </c>
      <c r="AC24" s="182">
        <v>3.958906786665866E-2</v>
      </c>
      <c r="AD24" s="182">
        <v>1.5216494243716622E-2</v>
      </c>
      <c r="AE24" s="184"/>
      <c r="AF24" s="183">
        <v>245.96979772999984</v>
      </c>
      <c r="AG24" s="186">
        <v>620.57506419999993</v>
      </c>
      <c r="AH24" s="183">
        <v>17540.131204198005</v>
      </c>
      <c r="AI24" s="183">
        <v>8372.6728292000098</v>
      </c>
      <c r="AJ24" s="186" t="s">
        <v>391</v>
      </c>
      <c r="AK24" s="185" t="s">
        <v>391</v>
      </c>
      <c r="AL24" s="160" t="s">
        <v>49</v>
      </c>
    </row>
    <row r="25" spans="1:39" s="2" customFormat="1" ht="24.75" customHeight="1" thickBot="1" x14ac:dyDescent="0.3">
      <c r="A25" s="120" t="s">
        <v>73</v>
      </c>
      <c r="B25" s="123" t="s">
        <v>74</v>
      </c>
      <c r="C25" s="125" t="s">
        <v>75</v>
      </c>
      <c r="D25" s="181"/>
      <c r="E25" s="182">
        <v>0.59302462730697236</v>
      </c>
      <c r="F25" s="182">
        <v>6.1793609918942019E-2</v>
      </c>
      <c r="G25" s="182">
        <v>3.5416634607657226E-2</v>
      </c>
      <c r="H25" s="182" t="s">
        <v>390</v>
      </c>
      <c r="I25" s="182">
        <v>4.7557235871569922E-3</v>
      </c>
      <c r="J25" s="182">
        <v>4.7557235871569922E-3</v>
      </c>
      <c r="K25" s="182">
        <v>4.7557235871569922E-3</v>
      </c>
      <c r="L25" s="182">
        <v>2.282747321835356E-3</v>
      </c>
      <c r="M25" s="182">
        <v>0.35814840151829219</v>
      </c>
      <c r="N25" s="182" t="s">
        <v>390</v>
      </c>
      <c r="O25" s="182">
        <v>3.6681514741142182E-4</v>
      </c>
      <c r="P25" s="182">
        <v>2.2346210129661331E-4</v>
      </c>
      <c r="Q25" s="182">
        <v>4.216266062200251E-6</v>
      </c>
      <c r="R25" s="182">
        <v>1.2648798186600755E-3</v>
      </c>
      <c r="S25" s="182">
        <v>8.9384840518645322E-4</v>
      </c>
      <c r="T25" s="182">
        <v>3.7103141347362211E-4</v>
      </c>
      <c r="U25" s="182">
        <v>4.216266062200251E-6</v>
      </c>
      <c r="V25" s="182">
        <v>7.3278704161040362E-2</v>
      </c>
      <c r="W25" s="182" t="s">
        <v>390</v>
      </c>
      <c r="X25" s="182">
        <v>2.150295691722128E-4</v>
      </c>
      <c r="Y25" s="182">
        <v>1.2986099471576774E-3</v>
      </c>
      <c r="Z25" s="182">
        <v>1.4503955253968863E-3</v>
      </c>
      <c r="AA25" s="182">
        <v>3.3308501891381984E-4</v>
      </c>
      <c r="AB25" s="183">
        <v>3.2971200606405964E-3</v>
      </c>
      <c r="AC25" s="183" t="s">
        <v>391</v>
      </c>
      <c r="AD25" s="183" t="s">
        <v>391</v>
      </c>
      <c r="AE25" s="184"/>
      <c r="AF25" s="183">
        <v>1846.30290863749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7.15752153925166E-2</v>
      </c>
      <c r="F26" s="183">
        <v>6.1454570029956308E-2</v>
      </c>
      <c r="G26" s="183">
        <v>6.5788474812684293E-3</v>
      </c>
      <c r="H26" s="183" t="s">
        <v>390</v>
      </c>
      <c r="I26" s="183">
        <v>4.6292111628713702E-4</v>
      </c>
      <c r="J26" s="183">
        <v>4.6292111628713702E-4</v>
      </c>
      <c r="K26" s="183">
        <v>4.6292111628713702E-4</v>
      </c>
      <c r="L26" s="183">
        <v>6.9438167443070553E-5</v>
      </c>
      <c r="M26" s="183">
        <v>2.3911329029374357</v>
      </c>
      <c r="N26" s="183">
        <v>1.766385509353199</v>
      </c>
      <c r="O26" s="183">
        <v>7.6632829506142398E-5</v>
      </c>
      <c r="P26" s="183">
        <v>5.2071051375833943E-5</v>
      </c>
      <c r="Q26" s="183">
        <v>1.3275377431221367E-6</v>
      </c>
      <c r="R26" s="183">
        <v>2.1029670811534835E-4</v>
      </c>
      <c r="S26" s="183">
        <v>2.2657265451297507E-4</v>
      </c>
      <c r="T26" s="183">
        <v>8.2786485737919359E-5</v>
      </c>
      <c r="U26" s="183">
        <v>1.0735315068771466E-6</v>
      </c>
      <c r="V26" s="183">
        <v>1.5322875707628089E-2</v>
      </c>
      <c r="W26" s="183" t="s">
        <v>390</v>
      </c>
      <c r="X26" s="183">
        <v>4.2811813747219945E-5</v>
      </c>
      <c r="Y26" s="183">
        <v>1.9424635525460148E-4</v>
      </c>
      <c r="Z26" s="183">
        <v>2.0444479104273988E-4</v>
      </c>
      <c r="AA26" s="183">
        <v>6.7282558742390257E-5</v>
      </c>
      <c r="AB26" s="183">
        <v>5.0878551878695154E-4</v>
      </c>
      <c r="AC26" s="183" t="s">
        <v>391</v>
      </c>
      <c r="AD26" s="183" t="s">
        <v>391</v>
      </c>
      <c r="AE26" s="184"/>
      <c r="AF26" s="183">
        <v>356.09907274132422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28.780016955731746</v>
      </c>
      <c r="F27" s="183">
        <v>7.2226655005631208</v>
      </c>
      <c r="G27" s="183">
        <v>7.694929091862994E-2</v>
      </c>
      <c r="H27" s="183">
        <v>0.92922531205168724</v>
      </c>
      <c r="I27" s="183">
        <v>0.90332618250732744</v>
      </c>
      <c r="J27" s="183">
        <v>0.90332618250732744</v>
      </c>
      <c r="K27" s="183">
        <v>0.90332618250732744</v>
      </c>
      <c r="L27" s="183">
        <v>0.71991561831371054</v>
      </c>
      <c r="M27" s="183">
        <v>78.536096952016905</v>
      </c>
      <c r="N27" s="183">
        <v>0.70431549598096999</v>
      </c>
      <c r="O27" s="183">
        <v>3.9231939641078492E-4</v>
      </c>
      <c r="P27" s="183">
        <v>2.2923675260025696E-2</v>
      </c>
      <c r="Q27" s="183">
        <v>6.3534134674542988E-4</v>
      </c>
      <c r="R27" s="183">
        <v>2.5338904826742618E-2</v>
      </c>
      <c r="S27" s="183">
        <v>1.7402978558895825E-2</v>
      </c>
      <c r="T27" s="183">
        <v>3.8087392767852469E-3</v>
      </c>
      <c r="U27" s="183">
        <v>4.8604390066928912E-4</v>
      </c>
      <c r="V27" s="183">
        <v>8.3008978738188022E-2</v>
      </c>
      <c r="W27" s="183">
        <v>1.3579623000000001</v>
      </c>
      <c r="X27" s="183">
        <v>6.2851530709799999E-2</v>
      </c>
      <c r="Y27" s="183">
        <v>7.129750318530001E-2</v>
      </c>
      <c r="Z27" s="183">
        <v>5.44810417608E-2</v>
      </c>
      <c r="AA27" s="183">
        <v>6.2048535426100004E-2</v>
      </c>
      <c r="AB27" s="183">
        <v>0.25067861108200001</v>
      </c>
      <c r="AC27" s="183">
        <v>1.3579625000000001E-3</v>
      </c>
      <c r="AD27" s="183">
        <v>2.7208259999999998E-4</v>
      </c>
      <c r="AE27" s="184"/>
      <c r="AF27" s="183">
        <v>142034.78152277321</v>
      </c>
      <c r="AG27" s="186" t="s">
        <v>391</v>
      </c>
      <c r="AH27" s="183">
        <v>1209.0301625592999</v>
      </c>
      <c r="AI27" s="183">
        <v>6750.6442647594004</v>
      </c>
      <c r="AJ27" s="186" t="s">
        <v>391</v>
      </c>
      <c r="AK27" s="185" t="s">
        <v>391</v>
      </c>
      <c r="AL27" s="160" t="s">
        <v>49</v>
      </c>
    </row>
    <row r="28" spans="1:39" s="2" customFormat="1" ht="24.75" customHeight="1" thickBot="1" x14ac:dyDescent="0.3">
      <c r="A28" s="120" t="s">
        <v>78</v>
      </c>
      <c r="B28" s="120" t="s">
        <v>81</v>
      </c>
      <c r="C28" s="121" t="s">
        <v>82</v>
      </c>
      <c r="D28" s="181"/>
      <c r="E28" s="182">
        <v>9.331618944346209</v>
      </c>
      <c r="F28" s="183">
        <v>0.66857638370000727</v>
      </c>
      <c r="G28" s="183">
        <v>1.432309689276336E-2</v>
      </c>
      <c r="H28" s="183">
        <v>4.2633695436676007E-2</v>
      </c>
      <c r="I28" s="183">
        <v>0.32540574526035132</v>
      </c>
      <c r="J28" s="183">
        <v>0.32540574526035132</v>
      </c>
      <c r="K28" s="183">
        <v>0.32540574526035132</v>
      </c>
      <c r="L28" s="183">
        <v>0.26547448789230438</v>
      </c>
      <c r="M28" s="183">
        <v>4.3844366447154757</v>
      </c>
      <c r="N28" s="183">
        <v>2.9179312129966817E-2</v>
      </c>
      <c r="O28" s="183">
        <v>4.4993784530732704E-5</v>
      </c>
      <c r="P28" s="183">
        <v>4.0038376353556419E-3</v>
      </c>
      <c r="Q28" s="183">
        <v>8.3863540862249146E-5</v>
      </c>
      <c r="R28" s="183">
        <v>5.9525875590416711E-3</v>
      </c>
      <c r="S28" s="183">
        <v>4.0085942760469647E-3</v>
      </c>
      <c r="T28" s="183">
        <v>2.7183556111117359E-4</v>
      </c>
      <c r="U28" s="183">
        <v>7.7739512663032979E-5</v>
      </c>
      <c r="V28" s="183">
        <v>1.380939143336945E-2</v>
      </c>
      <c r="W28" s="183">
        <v>0.28364630000000002</v>
      </c>
      <c r="X28" s="183">
        <v>1.4323492310400001E-2</v>
      </c>
      <c r="Y28" s="183">
        <v>1.6060791401500001E-2</v>
      </c>
      <c r="Z28" s="183">
        <v>1.25765712829E-2</v>
      </c>
      <c r="AA28" s="183">
        <v>1.3415420549200001E-2</v>
      </c>
      <c r="AB28" s="183">
        <v>5.6376275544000001E-2</v>
      </c>
      <c r="AC28" s="183">
        <v>2.8364649999999998E-4</v>
      </c>
      <c r="AD28" s="183">
        <v>5.6928100000000001E-5</v>
      </c>
      <c r="AE28" s="184"/>
      <c r="AF28" s="183">
        <v>28898.812098996001</v>
      </c>
      <c r="AG28" s="186" t="s">
        <v>391</v>
      </c>
      <c r="AH28" s="183" t="s">
        <v>391</v>
      </c>
      <c r="AI28" s="183">
        <v>1638.4189831849999</v>
      </c>
      <c r="AJ28" s="186" t="s">
        <v>391</v>
      </c>
      <c r="AK28" s="185" t="s">
        <v>391</v>
      </c>
      <c r="AL28" s="160" t="s">
        <v>49</v>
      </c>
    </row>
    <row r="29" spans="1:39" s="2" customFormat="1" ht="24.75" customHeight="1" thickBot="1" x14ac:dyDescent="0.3">
      <c r="A29" s="120" t="s">
        <v>78</v>
      </c>
      <c r="B29" s="120" t="s">
        <v>83</v>
      </c>
      <c r="C29" s="121" t="s">
        <v>84</v>
      </c>
      <c r="D29" s="181"/>
      <c r="E29" s="182">
        <v>24.649130365406567</v>
      </c>
      <c r="F29" s="183">
        <v>0.88918877521000395</v>
      </c>
      <c r="G29" s="183">
        <v>3.7713566822208722E-2</v>
      </c>
      <c r="H29" s="183">
        <v>6.2722661167876032E-2</v>
      </c>
      <c r="I29" s="183">
        <v>0.43346138693240549</v>
      </c>
      <c r="J29" s="183">
        <v>0.43346138693240549</v>
      </c>
      <c r="K29" s="183">
        <v>0.43346138693240549</v>
      </c>
      <c r="L29" s="183">
        <v>0.26752595271364843</v>
      </c>
      <c r="M29" s="183">
        <v>6.9938930272755426</v>
      </c>
      <c r="N29" s="183">
        <v>1.5534227344648703E-3</v>
      </c>
      <c r="O29" s="183">
        <v>9.4478525180466362E-5</v>
      </c>
      <c r="P29" s="183">
        <v>9.9985063253840711E-3</v>
      </c>
      <c r="Q29" s="183">
        <v>1.8882731161096972E-4</v>
      </c>
      <c r="R29" s="183">
        <v>1.6025411646939536E-2</v>
      </c>
      <c r="S29" s="183">
        <v>1.0746809679329936E-2</v>
      </c>
      <c r="T29" s="183">
        <v>3.7986018197131056E-4</v>
      </c>
      <c r="U29" s="183">
        <v>1.8869757286100672E-4</v>
      </c>
      <c r="V29" s="183">
        <v>3.3961670952482335E-2</v>
      </c>
      <c r="W29" s="183">
        <v>0.21772639999999999</v>
      </c>
      <c r="X29" s="183">
        <v>7.4781265343000008E-3</v>
      </c>
      <c r="Y29" s="183">
        <v>4.5284210678400001E-2</v>
      </c>
      <c r="Z29" s="183">
        <v>5.0601989548E-2</v>
      </c>
      <c r="AA29" s="183">
        <v>1.16326412747E-2</v>
      </c>
      <c r="AB29" s="183">
        <v>0.11499696803540001</v>
      </c>
      <c r="AC29" s="183">
        <v>1.4179700000000001E-4</v>
      </c>
      <c r="AD29" s="183">
        <v>3.1675499999999999E-5</v>
      </c>
      <c r="AE29" s="184"/>
      <c r="AF29" s="183">
        <v>75834.308255039097</v>
      </c>
      <c r="AG29" s="186" t="s">
        <v>391</v>
      </c>
      <c r="AH29" s="183">
        <v>1110.5636574407999</v>
      </c>
      <c r="AI29" s="183">
        <v>4440.6131878555998</v>
      </c>
      <c r="AJ29" s="186" t="s">
        <v>391</v>
      </c>
      <c r="AK29" s="185" t="s">
        <v>391</v>
      </c>
      <c r="AL29" s="160" t="s">
        <v>49</v>
      </c>
    </row>
    <row r="30" spans="1:39" s="2" customFormat="1" ht="24.75" customHeight="1" thickBot="1" x14ac:dyDescent="0.3">
      <c r="A30" s="120" t="s">
        <v>78</v>
      </c>
      <c r="B30" s="120" t="s">
        <v>85</v>
      </c>
      <c r="C30" s="121" t="s">
        <v>86</v>
      </c>
      <c r="D30" s="181"/>
      <c r="E30" s="182">
        <v>0.15457677195386332</v>
      </c>
      <c r="F30" s="183">
        <v>0.47121316783910311</v>
      </c>
      <c r="G30" s="183">
        <v>5.271923539875333E-4</v>
      </c>
      <c r="H30" s="183">
        <v>1.4863564133873793E-3</v>
      </c>
      <c r="I30" s="183">
        <v>1.0596993986382384E-2</v>
      </c>
      <c r="J30" s="183">
        <v>1.0596993986382384E-2</v>
      </c>
      <c r="K30" s="183">
        <v>1.0596993986382384E-2</v>
      </c>
      <c r="L30" s="183">
        <v>2.188239121060287E-3</v>
      </c>
      <c r="M30" s="183">
        <v>5.0659093433431952</v>
      </c>
      <c r="N30" s="183">
        <v>1.231801470151416E-2</v>
      </c>
      <c r="O30" s="183">
        <v>7.1288368067273516E-6</v>
      </c>
      <c r="P30" s="183">
        <v>2.2860127832373476E-4</v>
      </c>
      <c r="Q30" s="183">
        <v>7.8650973297634556E-6</v>
      </c>
      <c r="R30" s="183">
        <v>1.7448996139983537E-4</v>
      </c>
      <c r="S30" s="183">
        <v>4.4116564524016298E-4</v>
      </c>
      <c r="T30" s="183">
        <v>7.3388449021718485E-5</v>
      </c>
      <c r="U30" s="183">
        <v>7.1312486953718031E-6</v>
      </c>
      <c r="V30" s="183">
        <v>1.0531560299179303E-3</v>
      </c>
      <c r="W30" s="183">
        <v>1.5697200000000001E-2</v>
      </c>
      <c r="X30" s="183">
        <v>2.7410690980000002E-4</v>
      </c>
      <c r="Y30" s="183">
        <v>3.7223170370000001E-4</v>
      </c>
      <c r="Z30" s="183">
        <v>2.0654079719999998E-4</v>
      </c>
      <c r="AA30" s="183">
        <v>4.145007931E-4</v>
      </c>
      <c r="AB30" s="183">
        <v>1.2673802038000001E-3</v>
      </c>
      <c r="AC30" s="183">
        <v>1.5696999999999999E-5</v>
      </c>
      <c r="AD30" s="183">
        <v>7.8761000000000007E-6</v>
      </c>
      <c r="AE30" s="184"/>
      <c r="AF30" s="183">
        <v>1102.2173260920999</v>
      </c>
      <c r="AG30" s="186" t="s">
        <v>391</v>
      </c>
      <c r="AH30" s="186" t="s">
        <v>391</v>
      </c>
      <c r="AI30" s="183">
        <v>41.401825881999997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5.9086651016626481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268.06074074100002</v>
      </c>
      <c r="AG31" s="186" t="s">
        <v>391</v>
      </c>
      <c r="AH31" s="186" t="s">
        <v>391</v>
      </c>
      <c r="AI31" s="186">
        <v>10.0246736038</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0.98371200894552802</v>
      </c>
      <c r="J32" s="183">
        <v>1.927455046353401</v>
      </c>
      <c r="K32" s="183">
        <v>2.4303728310242274</v>
      </c>
      <c r="L32" s="183">
        <v>0.21514846938864962</v>
      </c>
      <c r="M32" s="188" t="s">
        <v>391</v>
      </c>
      <c r="N32" s="183">
        <v>7.708240424229583</v>
      </c>
      <c r="O32" s="183">
        <v>3.3279054555755708E-2</v>
      </c>
      <c r="P32" s="183" t="s">
        <v>390</v>
      </c>
      <c r="Q32" s="183">
        <v>8.7893408470959486E-2</v>
      </c>
      <c r="R32" s="183">
        <v>2.8821216590318759</v>
      </c>
      <c r="S32" s="183">
        <v>63.322112217656709</v>
      </c>
      <c r="T32" s="183">
        <v>0.43953297241924666</v>
      </c>
      <c r="U32" s="183">
        <v>4.8607456620484532E-2</v>
      </c>
      <c r="V32" s="183">
        <v>19.601037241338538</v>
      </c>
      <c r="W32" s="183" t="s">
        <v>390</v>
      </c>
      <c r="X32" s="183">
        <v>6.026559461426034E-4</v>
      </c>
      <c r="Y32" s="183">
        <v>3.4204796943228841E-4</v>
      </c>
      <c r="Z32" s="183">
        <v>5.0492795487623522E-4</v>
      </c>
      <c r="AA32" s="183" t="s">
        <v>390</v>
      </c>
      <c r="AB32" s="183">
        <v>1.449631870451127E-3</v>
      </c>
      <c r="AC32" s="183" t="s">
        <v>391</v>
      </c>
      <c r="AD32" s="183" t="s">
        <v>390</v>
      </c>
      <c r="AE32" s="184"/>
      <c r="AF32" s="185" t="s">
        <v>391</v>
      </c>
      <c r="AG32" s="185" t="s">
        <v>391</v>
      </c>
      <c r="AH32" s="185" t="s">
        <v>391</v>
      </c>
      <c r="AI32" s="185" t="s">
        <v>391</v>
      </c>
      <c r="AJ32" s="185" t="s">
        <v>391</v>
      </c>
      <c r="AK32" s="183">
        <v>75877.385710820134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0.45001779752000531</v>
      </c>
      <c r="J33" s="183">
        <v>0.83336629170371501</v>
      </c>
      <c r="K33" s="183">
        <v>1.66673258340743</v>
      </c>
      <c r="L33" s="183">
        <v>1.7667365384118738E-2</v>
      </c>
      <c r="M33" s="188" t="s">
        <v>391</v>
      </c>
      <c r="N33" s="183">
        <v>7.7028986832505239E-2</v>
      </c>
      <c r="O33" s="183" t="s">
        <v>390</v>
      </c>
      <c r="P33" s="183" t="s">
        <v>390</v>
      </c>
      <c r="Q33" s="183" t="s">
        <v>390</v>
      </c>
      <c r="R33" s="183">
        <v>3.2633017608028017E-2</v>
      </c>
      <c r="S33" s="183">
        <v>1.3428394778183595E-2</v>
      </c>
      <c r="T33" s="183">
        <v>2.3447066983539409E-2</v>
      </c>
      <c r="U33" s="183" t="s">
        <v>390</v>
      </c>
      <c r="V33" s="183">
        <v>0.12142495605698247</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75877.385710820134</v>
      </c>
      <c r="AL33" s="160" t="s">
        <v>386</v>
      </c>
    </row>
    <row r="34" spans="1:256" s="2" customFormat="1" ht="24.75" customHeight="1" thickBot="1" x14ac:dyDescent="0.3">
      <c r="A34" s="120" t="s">
        <v>70</v>
      </c>
      <c r="B34" s="120" t="s">
        <v>93</v>
      </c>
      <c r="C34" s="121" t="s">
        <v>94</v>
      </c>
      <c r="D34" s="181"/>
      <c r="E34" s="182">
        <v>4.3614156603853642</v>
      </c>
      <c r="F34" s="183">
        <v>0.41274765632785415</v>
      </c>
      <c r="G34" s="183">
        <v>1.7400369615456E-3</v>
      </c>
      <c r="H34" s="183">
        <v>8.7000016427353597E-4</v>
      </c>
      <c r="I34" s="183">
        <v>9.0885919679429411E-2</v>
      </c>
      <c r="J34" s="183">
        <v>9.9585920049044874E-2</v>
      </c>
      <c r="K34" s="183">
        <v>0.14210905301707766</v>
      </c>
      <c r="L34" s="183">
        <v>5.9075845192000424E-2</v>
      </c>
      <c r="M34" s="183">
        <v>1.2168814771326637</v>
      </c>
      <c r="N34" s="183">
        <v>3.4805503163455999E-5</v>
      </c>
      <c r="O34" s="183">
        <v>1.4790007392309119E-4</v>
      </c>
      <c r="P34" s="183">
        <v>4.6110032444023362E-4</v>
      </c>
      <c r="Q34" s="183">
        <v>8.7001642735360004E-6</v>
      </c>
      <c r="R34" s="183">
        <v>4.3500005544231841E-3</v>
      </c>
      <c r="S34" s="183">
        <v>0.14790000071869672</v>
      </c>
      <c r="T34" s="183">
        <v>6.090000533888992E-3</v>
      </c>
      <c r="U34" s="183">
        <v>8.7000007392309129E-4</v>
      </c>
      <c r="V34" s="183">
        <v>8.7000008213676802E-2</v>
      </c>
      <c r="W34" s="183" t="s">
        <v>390</v>
      </c>
      <c r="X34" s="183">
        <v>2.6100018686114716E-3</v>
      </c>
      <c r="Y34" s="183">
        <v>4.3500024189278173E-3</v>
      </c>
      <c r="Z34" s="183">
        <v>3.2364009733207013E-3</v>
      </c>
      <c r="AA34" s="183">
        <v>7.482007597651041E-4</v>
      </c>
      <c r="AB34" s="183">
        <v>1.0944606020625094E-2</v>
      </c>
      <c r="AC34" s="183" t="s">
        <v>391</v>
      </c>
      <c r="AD34" s="183" t="s">
        <v>391</v>
      </c>
      <c r="AE34" s="184"/>
      <c r="AF34" s="183">
        <v>3435.92</v>
      </c>
      <c r="AG34" s="186">
        <v>41.068384000000002</v>
      </c>
      <c r="AH34" s="186" t="s">
        <v>391</v>
      </c>
      <c r="AI34" s="186">
        <v>259</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171.79599999999999</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6.4350155999999992E-2</v>
      </c>
      <c r="F37" s="182">
        <v>1.0544E-3</v>
      </c>
      <c r="G37" s="182">
        <v>1.8517900000000002E-4</v>
      </c>
      <c r="H37" s="182" t="s">
        <v>391</v>
      </c>
      <c r="I37" s="182">
        <v>1.3180000000000001E-4</v>
      </c>
      <c r="J37" s="182">
        <v>1.3180000000000001E-4</v>
      </c>
      <c r="K37" s="182">
        <v>1.3180000000000001E-4</v>
      </c>
      <c r="L37" s="182">
        <v>3.2950000000000006E-6</v>
      </c>
      <c r="M37" s="182">
        <v>1.4658911000000002E-2</v>
      </c>
      <c r="N37" s="182">
        <v>9.8850000000000015E-7</v>
      </c>
      <c r="O37" s="182">
        <v>1.6475000000000002E-7</v>
      </c>
      <c r="P37" s="182">
        <v>6.5900000000000003E-5</v>
      </c>
      <c r="Q37" s="182">
        <v>7.9079999999999995E-5</v>
      </c>
      <c r="R37" s="182">
        <v>5.0084000000000008E-7</v>
      </c>
      <c r="S37" s="182">
        <v>5.0084E-8</v>
      </c>
      <c r="T37" s="182">
        <v>3.3608999999999999E-7</v>
      </c>
      <c r="U37" s="182">
        <v>7.3807999999999997E-6</v>
      </c>
      <c r="V37" s="182">
        <v>9.8850000000000015E-7</v>
      </c>
      <c r="W37" s="182" t="s">
        <v>390</v>
      </c>
      <c r="X37" s="182">
        <v>3.6904000000000003E-7</v>
      </c>
      <c r="Y37" s="182">
        <v>1.04122E-6</v>
      </c>
      <c r="Z37" s="182">
        <v>7.3149000000000005E-7</v>
      </c>
      <c r="AA37" s="182">
        <v>5.50924E-6</v>
      </c>
      <c r="AB37" s="183">
        <v>7.6509899999999994E-6</v>
      </c>
      <c r="AC37" s="182" t="s">
        <v>391</v>
      </c>
      <c r="AD37" s="182" t="s">
        <v>391</v>
      </c>
      <c r="AE37" s="184"/>
      <c r="AF37" s="186" t="s">
        <v>391</v>
      </c>
      <c r="AG37" s="186" t="s">
        <v>391</v>
      </c>
      <c r="AH37" s="186">
        <v>659</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7.4024624894449218</v>
      </c>
      <c r="F39" s="183">
        <v>1.243557790416951</v>
      </c>
      <c r="G39" s="183">
        <v>3.9389228910661789</v>
      </c>
      <c r="H39" s="183">
        <v>8.3974677000000025E-2</v>
      </c>
      <c r="I39" s="183">
        <v>0.15432511227123816</v>
      </c>
      <c r="J39" s="183">
        <v>0.20524111227123309</v>
      </c>
      <c r="K39" s="183">
        <v>0.26862668327123751</v>
      </c>
      <c r="L39" s="183">
        <v>7.7016362636187947E-3</v>
      </c>
      <c r="M39" s="183">
        <v>4.5445477231327285</v>
      </c>
      <c r="N39" s="183">
        <v>0.11786785581659355</v>
      </c>
      <c r="O39" s="183">
        <v>2.5698887783711929E-2</v>
      </c>
      <c r="P39" s="183">
        <v>4.0077657836417438E-2</v>
      </c>
      <c r="Q39" s="183">
        <v>6.3278617314500699E-2</v>
      </c>
      <c r="R39" s="183">
        <v>9.9904842254106507E-2</v>
      </c>
      <c r="S39" s="183">
        <v>6.9486488682515501E-2</v>
      </c>
      <c r="T39" s="183">
        <v>0.21093936352563084</v>
      </c>
      <c r="U39" s="183">
        <v>0.17290233411763678</v>
      </c>
      <c r="V39" s="183">
        <v>1.0176593126828479</v>
      </c>
      <c r="W39" s="183">
        <v>0.29806651418110075</v>
      </c>
      <c r="X39" s="183">
        <v>1.6931835787965362E-2</v>
      </c>
      <c r="Y39" s="183">
        <v>2.7687310395435719E-2</v>
      </c>
      <c r="Z39" s="183">
        <v>9.0388002556920314E-3</v>
      </c>
      <c r="AA39" s="183">
        <v>7.1289387228413766E-3</v>
      </c>
      <c r="AB39" s="183">
        <v>6.0786885161934923E-2</v>
      </c>
      <c r="AC39" s="183">
        <v>6.7517431105394196E-2</v>
      </c>
      <c r="AD39" s="183">
        <v>2.0793887918056277E-2</v>
      </c>
      <c r="AE39" s="184"/>
      <c r="AF39" s="183">
        <v>397.21348584199967</v>
      </c>
      <c r="AG39" s="186">
        <v>4613.323272040001</v>
      </c>
      <c r="AH39" s="183">
        <v>72081.147088235855</v>
      </c>
      <c r="AI39" s="183">
        <v>13237.682790488992</v>
      </c>
      <c r="AJ39" s="186" t="s">
        <v>391</v>
      </c>
      <c r="AK39" s="185" t="s">
        <v>391</v>
      </c>
      <c r="AL39" s="160" t="s">
        <v>49</v>
      </c>
    </row>
    <row r="40" spans="1:256" s="2" customFormat="1" ht="24.75" customHeight="1" thickBot="1" x14ac:dyDescent="0.3">
      <c r="A40" s="120" t="s">
        <v>70</v>
      </c>
      <c r="B40" s="120" t="s">
        <v>105</v>
      </c>
      <c r="C40" s="121" t="s">
        <v>397</v>
      </c>
      <c r="D40" s="181"/>
      <c r="E40" s="182">
        <v>7.0154400000000006E-2</v>
      </c>
      <c r="F40" s="183">
        <v>7.2867999999999987E-3</v>
      </c>
      <c r="G40" s="183">
        <v>9.7999999999999997E-4</v>
      </c>
      <c r="H40" s="183">
        <v>1.0400000000000001E-4</v>
      </c>
      <c r="I40" s="183">
        <v>1.2780000000000001E-3</v>
      </c>
      <c r="J40" s="183">
        <v>1.2780000000000001E-3</v>
      </c>
      <c r="K40" s="183">
        <v>1.2780000000000001E-3</v>
      </c>
      <c r="L40" s="183">
        <v>9.9559999999999991E-4</v>
      </c>
      <c r="M40" s="183">
        <v>7.9901399999999997E-2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559.74099999999999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11.409874582837467</v>
      </c>
      <c r="F41" s="183">
        <v>194.25526024942101</v>
      </c>
      <c r="G41" s="183">
        <v>22.437675534789292</v>
      </c>
      <c r="H41" s="183">
        <v>0.4067510398318</v>
      </c>
      <c r="I41" s="183">
        <v>64.997728704046793</v>
      </c>
      <c r="J41" s="183">
        <v>66.334844601372225</v>
      </c>
      <c r="K41" s="183">
        <v>71.544160248593599</v>
      </c>
      <c r="L41" s="183">
        <v>5.1782936433355751</v>
      </c>
      <c r="M41" s="183">
        <v>866.29947653668262</v>
      </c>
      <c r="N41" s="183">
        <v>1.5454842309180021</v>
      </c>
      <c r="O41" s="183">
        <v>0.61960248637738546</v>
      </c>
      <c r="P41" s="183">
        <v>0.34859781048256905</v>
      </c>
      <c r="Q41" s="183">
        <v>0.47666004893357861</v>
      </c>
      <c r="R41" s="183">
        <v>2.8786900482354678</v>
      </c>
      <c r="S41" s="183">
        <v>0.98534269146644582</v>
      </c>
      <c r="T41" s="183">
        <v>0.51409963491173216</v>
      </c>
      <c r="U41" s="183">
        <v>0.2803392301560988</v>
      </c>
      <c r="V41" s="183">
        <v>5.1277087384694209</v>
      </c>
      <c r="W41" s="183">
        <v>0.13414278292896592</v>
      </c>
      <c r="X41" s="183">
        <v>19.688600133522019</v>
      </c>
      <c r="Y41" s="183">
        <v>13.67741457759613</v>
      </c>
      <c r="Z41" s="183">
        <v>7.7167700062821432</v>
      </c>
      <c r="AA41" s="183">
        <v>10.046736323367178</v>
      </c>
      <c r="AB41" s="183">
        <v>51.129521040767486</v>
      </c>
      <c r="AC41" s="183">
        <v>16.813820879904824</v>
      </c>
      <c r="AD41" s="183">
        <v>0.30899145913224685</v>
      </c>
      <c r="AE41" s="184"/>
      <c r="AF41" s="183" t="s">
        <v>390</v>
      </c>
      <c r="AG41" s="186">
        <v>41659.658105999995</v>
      </c>
      <c r="AH41" s="183">
        <v>85898.855837936499</v>
      </c>
      <c r="AI41" s="183">
        <v>75817.912000000011</v>
      </c>
      <c r="AJ41" s="186" t="s">
        <v>391</v>
      </c>
      <c r="AK41" s="185" t="s">
        <v>391</v>
      </c>
      <c r="AL41" s="160" t="s">
        <v>49</v>
      </c>
    </row>
    <row r="42" spans="1:256" s="2" customFormat="1" ht="24.75" customHeight="1" thickBot="1" x14ac:dyDescent="0.3">
      <c r="A42" s="120" t="s">
        <v>70</v>
      </c>
      <c r="B42" s="120" t="s">
        <v>107</v>
      </c>
      <c r="C42" s="121" t="s">
        <v>108</v>
      </c>
      <c r="D42" s="181"/>
      <c r="E42" s="182">
        <v>2.414030769230768E-2</v>
      </c>
      <c r="F42" s="183">
        <v>0.37632438461538459</v>
      </c>
      <c r="G42" s="183">
        <v>1.1999999999999999E-4</v>
      </c>
      <c r="H42" s="183">
        <v>2.4000000000000001E-5</v>
      </c>
      <c r="I42" s="183">
        <v>1.3374E-2</v>
      </c>
      <c r="J42" s="183">
        <v>1.3374E-2</v>
      </c>
      <c r="K42" s="183">
        <v>1.3374E-2</v>
      </c>
      <c r="L42" s="183">
        <v>6.6646153846153819E-4</v>
      </c>
      <c r="M42" s="183">
        <v>4.4315676923076888</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266.39999999999998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2.3021859750000173</v>
      </c>
      <c r="F43" s="183">
        <v>0.97687430099999739</v>
      </c>
      <c r="G43" s="183">
        <v>0.66476255099999526</v>
      </c>
      <c r="H43" s="183">
        <v>9.7925570000000003E-3</v>
      </c>
      <c r="I43" s="183">
        <v>5.927744199999984E-2</v>
      </c>
      <c r="J43" s="183">
        <v>7.2847389000000012E-2</v>
      </c>
      <c r="K43" s="183">
        <v>9.5099757000000229E-2</v>
      </c>
      <c r="L43" s="183">
        <v>1.905930229392146E-3</v>
      </c>
      <c r="M43" s="183">
        <v>4.1882177450000544</v>
      </c>
      <c r="N43" s="183">
        <v>1.1879338375048036E-2</v>
      </c>
      <c r="O43" s="183">
        <v>3.6317934615008067E-3</v>
      </c>
      <c r="P43" s="183">
        <v>2.0940910809249978E-3</v>
      </c>
      <c r="Q43" s="183">
        <v>5.3260288878579833E-3</v>
      </c>
      <c r="R43" s="183">
        <v>9.3691502348565887E-3</v>
      </c>
      <c r="S43" s="183">
        <v>6.8128721846195525E-3</v>
      </c>
      <c r="T43" s="183">
        <v>4.4329733406818998E-2</v>
      </c>
      <c r="U43" s="183">
        <v>4.3618409209219573E-3</v>
      </c>
      <c r="V43" s="183">
        <v>0.18774455875867946</v>
      </c>
      <c r="W43" s="183">
        <v>3.4810968951786966E-2</v>
      </c>
      <c r="X43" s="183">
        <v>2.5293539867221521E-3</v>
      </c>
      <c r="Y43" s="183">
        <v>4.1724379751234232E-3</v>
      </c>
      <c r="Z43" s="183">
        <v>1.3056949045911481E-3</v>
      </c>
      <c r="AA43" s="183">
        <v>1.0569123540082478E-3</v>
      </c>
      <c r="AB43" s="183">
        <v>9.0643992204449617E-3</v>
      </c>
      <c r="AC43" s="183">
        <v>1.7365776693923105E-3</v>
      </c>
      <c r="AD43" s="183">
        <v>8.8394365158100615E-4</v>
      </c>
      <c r="AE43" s="184"/>
      <c r="AF43" s="183">
        <v>218.21691763999996</v>
      </c>
      <c r="AG43" s="183">
        <v>71.502859999999984</v>
      </c>
      <c r="AH43" s="183">
        <v>788.54970605499977</v>
      </c>
      <c r="AI43" s="183">
        <v>15723.148814969993</v>
      </c>
      <c r="AJ43" s="186" t="s">
        <v>391</v>
      </c>
      <c r="AK43" s="185" t="s">
        <v>391</v>
      </c>
      <c r="AL43" s="160" t="s">
        <v>49</v>
      </c>
    </row>
    <row r="44" spans="1:256" s="2" customFormat="1" ht="24.75" customHeight="1" thickBot="1" x14ac:dyDescent="0.3">
      <c r="A44" s="120" t="s">
        <v>70</v>
      </c>
      <c r="B44" s="120" t="s">
        <v>111</v>
      </c>
      <c r="C44" s="121" t="s">
        <v>112</v>
      </c>
      <c r="D44" s="181"/>
      <c r="E44" s="182">
        <v>13.165361403017872</v>
      </c>
      <c r="F44" s="183">
        <v>2.3690345078112731</v>
      </c>
      <c r="G44" s="183">
        <v>3.3065359184392003E-3</v>
      </c>
      <c r="H44" s="183">
        <v>7.4422556181264572E-3</v>
      </c>
      <c r="I44" s="183">
        <v>1.1152952656943231</v>
      </c>
      <c r="J44" s="183">
        <v>1.1856306656322586</v>
      </c>
      <c r="K44" s="183">
        <v>1.1856306656322586</v>
      </c>
      <c r="L44" s="183">
        <v>0.66181922095505541</v>
      </c>
      <c r="M44" s="183">
        <v>20.457542583284322</v>
      </c>
      <c r="N44" s="183">
        <v>2.2500000000000003E-3</v>
      </c>
      <c r="O44" s="183">
        <v>2.8322862490421045E-3</v>
      </c>
      <c r="P44" s="183">
        <v>1.7410640367727763E-3</v>
      </c>
      <c r="Q44" s="183">
        <v>3.3665359184392004E-5</v>
      </c>
      <c r="R44" s="183">
        <v>9.8596077553176013E-3</v>
      </c>
      <c r="S44" s="183">
        <v>1.6955456147091104E-2</v>
      </c>
      <c r="T44" s="183">
        <v>3.2241516082264967E-3</v>
      </c>
      <c r="U44" s="183">
        <v>9.1865359184392002E-5</v>
      </c>
      <c r="V44" s="183">
        <v>0.559819942624733</v>
      </c>
      <c r="W44" s="183" t="s">
        <v>390</v>
      </c>
      <c r="X44" s="183">
        <v>9.7040116777644264E-3</v>
      </c>
      <c r="Y44" s="183">
        <v>3.7383450857444642E-4</v>
      </c>
      <c r="Z44" s="183">
        <v>9.7520339348217767E-5</v>
      </c>
      <c r="AA44" s="183">
        <v>1.5679607755317602E-4</v>
      </c>
      <c r="AB44" s="183">
        <v>1.0332162603240264E-2</v>
      </c>
      <c r="AC44" s="183" t="s">
        <v>390</v>
      </c>
      <c r="AD44" s="183" t="s">
        <v>390</v>
      </c>
      <c r="AE44" s="184"/>
      <c r="AF44" s="183">
        <v>13900.047186748759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c r="E46" s="182">
        <v>5.4174895948639015E-2</v>
      </c>
      <c r="F46" s="182">
        <v>9.3431378528324692E-3</v>
      </c>
      <c r="G46" s="182">
        <v>8.4615527576211338E-2</v>
      </c>
      <c r="H46" s="182">
        <v>2.5822799999999999E-5</v>
      </c>
      <c r="I46" s="182">
        <v>1.1861558662928984E-2</v>
      </c>
      <c r="J46" s="182">
        <v>1.321705774445129E-2</v>
      </c>
      <c r="K46" s="182">
        <v>1.3864956763290862E-2</v>
      </c>
      <c r="L46" s="182">
        <v>1.6165334546011838E-3</v>
      </c>
      <c r="M46" s="182">
        <v>0.10674420168226557</v>
      </c>
      <c r="N46" s="182">
        <v>5.6561496148982027E-3</v>
      </c>
      <c r="O46" s="182">
        <v>1.9087653305440599E-4</v>
      </c>
      <c r="P46" s="182">
        <v>4.7551262323061705E-4</v>
      </c>
      <c r="Q46" s="182">
        <v>5.777594864906469E-3</v>
      </c>
      <c r="R46" s="182">
        <v>3.6417783300098736E-3</v>
      </c>
      <c r="S46" s="182">
        <v>6.5869543961879643E-3</v>
      </c>
      <c r="T46" s="182">
        <v>1.8960402474947728E-2</v>
      </c>
      <c r="U46" s="182">
        <v>6.30602031512712E-4</v>
      </c>
      <c r="V46" s="182">
        <v>8.0121427356587942E-3</v>
      </c>
      <c r="W46" s="182">
        <v>8.2688425076959862E-4</v>
      </c>
      <c r="X46" s="182">
        <v>2.9837610995905779E-5</v>
      </c>
      <c r="Y46" s="182">
        <v>5.0614525120541126E-5</v>
      </c>
      <c r="Z46" s="182">
        <v>4.7838918490394803E-5</v>
      </c>
      <c r="AA46" s="182">
        <v>3.7636482154699674E-5</v>
      </c>
      <c r="AB46" s="183">
        <v>1.6592753676154137E-4</v>
      </c>
      <c r="AC46" s="182">
        <v>6.2099492360416226E-4</v>
      </c>
      <c r="AD46" s="182">
        <v>6.4946917249129931E-4</v>
      </c>
      <c r="AE46" s="184"/>
      <c r="AF46" s="182">
        <v>56.171358329999997</v>
      </c>
      <c r="AG46" s="190">
        <v>92.557002691367487</v>
      </c>
      <c r="AH46" s="182">
        <v>406.13528302510201</v>
      </c>
      <c r="AI46" s="182" t="s">
        <v>390</v>
      </c>
      <c r="AJ46" s="190" t="s">
        <v>391</v>
      </c>
      <c r="AK46" s="185" t="s">
        <v>391</v>
      </c>
      <c r="AL46" s="160" t="s">
        <v>49</v>
      </c>
    </row>
    <row r="47" spans="1:256" s="2" customFormat="1" ht="24.75" customHeight="1" thickBot="1" x14ac:dyDescent="0.3">
      <c r="A47" s="120" t="s">
        <v>70</v>
      </c>
      <c r="B47" s="120" t="s">
        <v>117</v>
      </c>
      <c r="C47" s="121" t="s">
        <v>118</v>
      </c>
      <c r="D47" s="181"/>
      <c r="E47" s="182">
        <v>0.13851024000000001</v>
      </c>
      <c r="F47" s="183">
        <v>1.5853759999999998E-2</v>
      </c>
      <c r="G47" s="183">
        <v>2.032E-3</v>
      </c>
      <c r="H47" s="183">
        <v>2.3679999999999998E-4</v>
      </c>
      <c r="I47" s="183">
        <v>2.9303999999999997E-3</v>
      </c>
      <c r="J47" s="183">
        <v>2.9303999999999997E-3</v>
      </c>
      <c r="K47" s="183">
        <v>2.9303999999999997E-3</v>
      </c>
      <c r="L47" s="183">
        <v>2.1726399999999991E-3</v>
      </c>
      <c r="M47" s="183">
        <v>0.17905631999999996</v>
      </c>
      <c r="N47" s="183">
        <v>3.0000000000000001E-6</v>
      </c>
      <c r="O47" s="183">
        <v>2.9599999999999998E-4</v>
      </c>
      <c r="P47" s="183">
        <v>1.5688E-4</v>
      </c>
      <c r="Q47" s="183">
        <v>2.96E-6</v>
      </c>
      <c r="R47" s="183">
        <v>1.48E-3</v>
      </c>
      <c r="S47" s="183">
        <v>5.0319999999999997E-2</v>
      </c>
      <c r="T47" s="183">
        <v>2.0720000000000001E-3</v>
      </c>
      <c r="U47" s="183">
        <v>2.9599999999999998E-4</v>
      </c>
      <c r="V47" s="183">
        <v>2.9599999999999998E-2</v>
      </c>
      <c r="W47" s="183" t="s">
        <v>390</v>
      </c>
      <c r="X47" s="183">
        <v>8.879999999999999E-4</v>
      </c>
      <c r="Y47" s="183">
        <v>1.48E-3</v>
      </c>
      <c r="Z47" s="183">
        <v>1.0182399999999997E-3</v>
      </c>
      <c r="AA47" s="183">
        <v>6.275199999999999E-4</v>
      </c>
      <c r="AB47" s="183">
        <v>4.0137599999999999E-3</v>
      </c>
      <c r="AC47" s="183" t="s">
        <v>390</v>
      </c>
      <c r="AD47" s="183" t="s">
        <v>390</v>
      </c>
      <c r="AE47" s="184"/>
      <c r="AF47" s="183">
        <v>1278.8719999999998</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6.07032259</v>
      </c>
      <c r="G48" s="188" t="s">
        <v>391</v>
      </c>
      <c r="H48" s="188" t="s">
        <v>391</v>
      </c>
      <c r="I48" s="183">
        <v>0.26873618519999998</v>
      </c>
      <c r="J48" s="183">
        <v>1.8619361250000002</v>
      </c>
      <c r="K48" s="183">
        <v>4.0455975140000007</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44.721333000000008</v>
      </c>
      <c r="AL48" s="160" t="s">
        <v>122</v>
      </c>
    </row>
    <row r="49" spans="1:38" s="2" customFormat="1" ht="24.75" customHeight="1" thickBot="1" x14ac:dyDescent="0.3">
      <c r="A49" s="120" t="s">
        <v>119</v>
      </c>
      <c r="B49" s="120" t="s">
        <v>123</v>
      </c>
      <c r="C49" s="121" t="s">
        <v>124</v>
      </c>
      <c r="D49" s="181"/>
      <c r="E49" s="182">
        <v>1.3524E-2</v>
      </c>
      <c r="F49" s="182">
        <v>4.1061000000000007E-2</v>
      </c>
      <c r="G49" s="182">
        <v>1.8367000000000001E-2</v>
      </c>
      <c r="H49" s="182">
        <v>1.6459999999999997E-3</v>
      </c>
      <c r="I49" s="182">
        <v>5.398679E-2</v>
      </c>
      <c r="J49" s="182">
        <v>7.8713189999999975E-2</v>
      </c>
      <c r="K49" s="182">
        <v>0.10665899999999998</v>
      </c>
      <c r="L49" s="182">
        <v>2.6453527099999999E-2</v>
      </c>
      <c r="M49" s="182">
        <v>5.4859999999999999E-2</v>
      </c>
      <c r="N49" s="182" t="s">
        <v>390</v>
      </c>
      <c r="O49" s="182" t="s">
        <v>390</v>
      </c>
      <c r="P49" s="182" t="s">
        <v>390</v>
      </c>
      <c r="Q49" s="182" t="s">
        <v>390</v>
      </c>
      <c r="R49" s="182" t="s">
        <v>390</v>
      </c>
      <c r="S49" s="182" t="s">
        <v>390</v>
      </c>
      <c r="T49" s="182" t="s">
        <v>390</v>
      </c>
      <c r="U49" s="182" t="s">
        <v>390</v>
      </c>
      <c r="V49" s="182" t="s">
        <v>390</v>
      </c>
      <c r="W49" s="182" t="s">
        <v>390</v>
      </c>
      <c r="X49" s="182">
        <v>1.6109613618641709E-2</v>
      </c>
      <c r="Y49" s="182">
        <v>2.6139670475300743E-2</v>
      </c>
      <c r="Z49" s="182">
        <v>1.3090728710096606E-2</v>
      </c>
      <c r="AA49" s="182">
        <v>9.2400573379718583E-3</v>
      </c>
      <c r="AB49" s="183">
        <v>6.4580070142010934E-2</v>
      </c>
      <c r="AC49" s="182" t="s">
        <v>390</v>
      </c>
      <c r="AD49" s="182" t="s">
        <v>390</v>
      </c>
      <c r="AE49" s="184"/>
      <c r="AF49" s="186" t="s">
        <v>391</v>
      </c>
      <c r="AG49" s="186" t="s">
        <v>391</v>
      </c>
      <c r="AH49" s="186" t="s">
        <v>391</v>
      </c>
      <c r="AI49" s="186" t="s">
        <v>391</v>
      </c>
      <c r="AJ49" s="186" t="s">
        <v>391</v>
      </c>
      <c r="AK49" s="186">
        <v>3.297142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6.5030000000000001E-3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0.107208</v>
      </c>
      <c r="AL51" s="160" t="s">
        <v>130</v>
      </c>
    </row>
    <row r="52" spans="1:38" s="2" customFormat="1" ht="24.75" customHeight="1" thickBot="1" x14ac:dyDescent="0.3">
      <c r="A52" s="120" t="s">
        <v>119</v>
      </c>
      <c r="B52" s="123" t="s">
        <v>131</v>
      </c>
      <c r="C52" s="125" t="s">
        <v>399</v>
      </c>
      <c r="D52" s="192"/>
      <c r="E52" s="183">
        <v>0.212612</v>
      </c>
      <c r="F52" s="183">
        <v>0.38508199999999998</v>
      </c>
      <c r="G52" s="183">
        <v>1.3863310000000002</v>
      </c>
      <c r="H52" s="183">
        <v>2.7700000000000001E-4</v>
      </c>
      <c r="I52" s="183">
        <v>2.818145E-2</v>
      </c>
      <c r="J52" s="183">
        <v>4.3553149999999999E-2</v>
      </c>
      <c r="K52" s="183">
        <v>5.1239E-2</v>
      </c>
      <c r="L52" s="183" t="s">
        <v>391</v>
      </c>
      <c r="M52" s="183">
        <v>2.4312E-2</v>
      </c>
      <c r="N52" s="183">
        <v>2.3630999999999999E-2</v>
      </c>
      <c r="O52" s="183">
        <v>3.9385000000000002E-3</v>
      </c>
      <c r="P52" s="183">
        <v>4.7261999999999998E-3</v>
      </c>
      <c r="Q52" s="183">
        <v>7.8770000000000001E-4</v>
      </c>
      <c r="R52" s="183">
        <v>7.8770000000000001E-4</v>
      </c>
      <c r="S52" s="183">
        <v>9.4523999999999997E-3</v>
      </c>
      <c r="T52" s="183">
        <v>4.1748099999999996E-2</v>
      </c>
      <c r="U52" s="183">
        <v>7.8770000000000001E-4</v>
      </c>
      <c r="V52" s="183">
        <v>7.8770000000000003E-3</v>
      </c>
      <c r="W52" s="183">
        <v>9.4523999999999997E-3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7.8769999999999998</v>
      </c>
      <c r="AL52" s="160" t="s">
        <v>132</v>
      </c>
    </row>
    <row r="53" spans="1:38" s="2" customFormat="1" ht="24.75" customHeight="1" thickBot="1" x14ac:dyDescent="0.3">
      <c r="A53" s="120" t="s">
        <v>119</v>
      </c>
      <c r="B53" s="123" t="s">
        <v>133</v>
      </c>
      <c r="C53" s="125" t="s">
        <v>134</v>
      </c>
      <c r="D53" s="192"/>
      <c r="E53" s="188" t="s">
        <v>391</v>
      </c>
      <c r="F53" s="183">
        <v>0.19439000000000001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6.5010000000000003</v>
      </c>
      <c r="AL53" s="160" t="s">
        <v>135</v>
      </c>
    </row>
    <row r="54" spans="1:38" s="2" customFormat="1" ht="23.4" thickBot="1" x14ac:dyDescent="0.3">
      <c r="A54" s="120" t="s">
        <v>119</v>
      </c>
      <c r="B54" s="123" t="s">
        <v>136</v>
      </c>
      <c r="C54" s="125" t="s">
        <v>137</v>
      </c>
      <c r="D54" s="192"/>
      <c r="E54" s="182" t="s">
        <v>391</v>
      </c>
      <c r="F54" s="183">
        <v>0.9828915604756181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7797.4499999999989</v>
      </c>
      <c r="AL54" s="160" t="s">
        <v>425</v>
      </c>
    </row>
    <row r="55" spans="1:38" s="2" customFormat="1" ht="24.75" customHeight="1" thickBot="1" x14ac:dyDescent="0.3">
      <c r="A55" s="120" t="s">
        <v>119</v>
      </c>
      <c r="B55" s="123" t="s">
        <v>138</v>
      </c>
      <c r="C55" s="125" t="s">
        <v>139</v>
      </c>
      <c r="D55" s="192"/>
      <c r="E55" s="182">
        <v>0.113527</v>
      </c>
      <c r="F55" s="183">
        <v>6.1087387209730838E-4</v>
      </c>
      <c r="G55" s="183">
        <v>1.518961</v>
      </c>
      <c r="H55" s="183" t="s">
        <v>390</v>
      </c>
      <c r="I55" s="183">
        <v>1.7793095349178878E-4</v>
      </c>
      <c r="J55" s="183">
        <v>3.050244917002094E-4</v>
      </c>
      <c r="K55" s="183">
        <v>5.0837415283368226E-4</v>
      </c>
      <c r="L55" s="183">
        <v>4.2703428838029317E-5</v>
      </c>
      <c r="M55" s="183">
        <v>6.8748959070516116E-3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11.779655228999999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2.116755E-2</v>
      </c>
      <c r="J57" s="182">
        <v>3.4628660000000006E-2</v>
      </c>
      <c r="K57" s="182">
        <v>4.6980000000000008E-2</v>
      </c>
      <c r="L57" s="182">
        <v>6.3502649999999997E-4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3236.047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6.2423999999999986E-3</v>
      </c>
      <c r="J58" s="182">
        <v>8.8618999999999972E-3</v>
      </c>
      <c r="K58" s="182">
        <v>1.0404000000000002E-2</v>
      </c>
      <c r="L58" s="182">
        <v>2.8715039999999995E-5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888.04224399999998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1.8003470000000003E-3</v>
      </c>
      <c r="J59" s="182">
        <v>2.5131470000000007E-3</v>
      </c>
      <c r="K59" s="182">
        <v>3.0589999999999992E-3</v>
      </c>
      <c r="L59" s="182">
        <v>1.1162151400000003E-6</v>
      </c>
      <c r="M59" s="182" t="s">
        <v>390</v>
      </c>
      <c r="N59" s="182">
        <v>0.16330860644199979</v>
      </c>
      <c r="O59" s="182">
        <v>1.7262883200999998E-2</v>
      </c>
      <c r="P59" s="182">
        <v>5.2686569999999995E-3</v>
      </c>
      <c r="Q59" s="182">
        <v>6.2010469433999925E-2</v>
      </c>
      <c r="R59" s="182">
        <v>4.4018397262999991E-2</v>
      </c>
      <c r="S59" s="182">
        <v>0.61236095750599939</v>
      </c>
      <c r="T59" s="182">
        <v>5.8866737331999867E-2</v>
      </c>
      <c r="U59" s="182">
        <v>0.7865325800509998</v>
      </c>
      <c r="V59" s="182">
        <v>0.64638148999999978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1194.481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0.66861138000000031</v>
      </c>
      <c r="J60" s="183">
        <v>1.2071456599999988</v>
      </c>
      <c r="K60" s="183">
        <v>1.7214800000000003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77408.947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9.0332152949999994E-2</v>
      </c>
      <c r="J61" s="183">
        <v>0.90559727230999998</v>
      </c>
      <c r="K61" s="183">
        <v>2.4602276856500001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4407993</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6.5986999999999976E-2</v>
      </c>
      <c r="G63" s="182">
        <v>8.2529000000000005E-2</v>
      </c>
      <c r="H63" s="182">
        <v>3.4784000000000002E-2</v>
      </c>
      <c r="I63" s="182">
        <v>0.1581415709999999</v>
      </c>
      <c r="J63" s="182">
        <v>0.28630544000000219</v>
      </c>
      <c r="K63" s="182">
        <v>0.49157599999999874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0.22723700000000005</v>
      </c>
      <c r="F64" s="182" t="s">
        <v>390</v>
      </c>
      <c r="G64" s="182" t="s">
        <v>390</v>
      </c>
      <c r="H64" s="182">
        <v>2.2723700000000001E-3</v>
      </c>
      <c r="I64" s="182" t="s">
        <v>391</v>
      </c>
      <c r="J64" s="182" t="s">
        <v>391</v>
      </c>
      <c r="K64" s="182" t="s">
        <v>391</v>
      </c>
      <c r="L64" s="182" t="s">
        <v>391</v>
      </c>
      <c r="M64" s="182">
        <v>2.2723699999999999E-2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227.23699999999999</v>
      </c>
      <c r="AL64" s="160" t="s">
        <v>160</v>
      </c>
    </row>
    <row r="65" spans="1:38" s="2" customFormat="1" ht="24.75" customHeight="1" thickBot="1" x14ac:dyDescent="0.3">
      <c r="A65" s="120" t="s">
        <v>53</v>
      </c>
      <c r="B65" s="123" t="s">
        <v>161</v>
      </c>
      <c r="C65" s="121" t="s">
        <v>162</v>
      </c>
      <c r="D65" s="181"/>
      <c r="E65" s="182">
        <v>0.25352000000000002</v>
      </c>
      <c r="F65" s="182" t="s">
        <v>391</v>
      </c>
      <c r="G65" s="182" t="s">
        <v>391</v>
      </c>
      <c r="H65" s="182">
        <v>8.1980000000000004E-3</v>
      </c>
      <c r="I65" s="182">
        <v>3.6438853927543198E-5</v>
      </c>
      <c r="J65" s="182" t="s">
        <v>391</v>
      </c>
      <c r="K65" s="182" t="s">
        <v>391</v>
      </c>
      <c r="L65" s="182">
        <v>6.5589937069577751E-7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571.52800000000002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4.3679000000000003E-2</v>
      </c>
      <c r="F68" s="182" t="s">
        <v>390</v>
      </c>
      <c r="G68" s="182">
        <v>7.4964000000000017E-2</v>
      </c>
      <c r="H68" s="182" t="s">
        <v>391</v>
      </c>
      <c r="I68" s="182">
        <v>3.2376000000000002E-3</v>
      </c>
      <c r="J68" s="182">
        <v>4.6942000000000008E-3</v>
      </c>
      <c r="K68" s="182">
        <v>5.3960000000000006E-3</v>
      </c>
      <c r="L68" s="182">
        <v>5.8276799999999997E-5</v>
      </c>
      <c r="M68" s="182">
        <v>2.1900000000000001E-3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56.915999999999997</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0.86655199999999999</v>
      </c>
      <c r="F70" s="182">
        <v>1.051854815</v>
      </c>
      <c r="G70" s="182">
        <v>1.0940252749999997</v>
      </c>
      <c r="H70" s="182">
        <v>2.4039000000000005E-2</v>
      </c>
      <c r="I70" s="182">
        <v>2.4842521999999999E-2</v>
      </c>
      <c r="J70" s="182">
        <v>3.8626920999999974E-2</v>
      </c>
      <c r="K70" s="182">
        <v>5.2333999999999971E-2</v>
      </c>
      <c r="L70" s="182">
        <v>4.4716539599999995E-4</v>
      </c>
      <c r="M70" s="182">
        <v>0.19566199999999997</v>
      </c>
      <c r="N70" s="182" t="s">
        <v>390</v>
      </c>
      <c r="O70" s="182">
        <v>4.3800000000000002E-4</v>
      </c>
      <c r="P70" s="182">
        <v>2.8118999999999998E-2</v>
      </c>
      <c r="Q70" s="182">
        <v>1.5E-3</v>
      </c>
      <c r="R70" s="182" t="s">
        <v>390</v>
      </c>
      <c r="S70" s="182">
        <v>2.7999999999999999E-6</v>
      </c>
      <c r="T70" s="182">
        <v>5.1905616550000002E-3</v>
      </c>
      <c r="U70" s="182" t="s">
        <v>390</v>
      </c>
      <c r="V70" s="182">
        <v>1.88E-5</v>
      </c>
      <c r="W70" s="182">
        <v>2E-3</v>
      </c>
      <c r="X70" s="182" t="s">
        <v>390</v>
      </c>
      <c r="Y70" s="182" t="s">
        <v>390</v>
      </c>
      <c r="Z70" s="182" t="s">
        <v>390</v>
      </c>
      <c r="AA70" s="182" t="s">
        <v>390</v>
      </c>
      <c r="AB70" s="183">
        <v>8.0000000000000002E-3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0.62672700000000026</v>
      </c>
      <c r="F72" s="182">
        <v>1.1020000000000001</v>
      </c>
      <c r="G72" s="182">
        <v>0.32584900000000006</v>
      </c>
      <c r="H72" s="182" t="s">
        <v>390</v>
      </c>
      <c r="I72" s="182">
        <v>0.29174324000000024</v>
      </c>
      <c r="J72" s="182">
        <v>0.451516370000001</v>
      </c>
      <c r="K72" s="182">
        <v>0.56672799999999901</v>
      </c>
      <c r="L72" s="182">
        <v>1.0502756640000009E-3</v>
      </c>
      <c r="M72" s="182">
        <v>31.616066082000003</v>
      </c>
      <c r="N72" s="182">
        <v>3.4150996970663923</v>
      </c>
      <c r="O72" s="182">
        <v>0.1232318278526271</v>
      </c>
      <c r="P72" s="182">
        <v>8.8599596308768166E-2</v>
      </c>
      <c r="Q72" s="182">
        <v>2.9198550493504814E-2</v>
      </c>
      <c r="R72" s="182">
        <v>0.43777919919999997</v>
      </c>
      <c r="S72" s="182">
        <v>9.2490920000000004E-2</v>
      </c>
      <c r="T72" s="182">
        <v>0.24729601199999995</v>
      </c>
      <c r="U72" s="182">
        <v>1.3200941999999998E-2</v>
      </c>
      <c r="V72" s="182">
        <v>7.8076584988268154</v>
      </c>
      <c r="W72" s="182">
        <v>2.9326609000502097</v>
      </c>
      <c r="X72" s="182">
        <v>1.3754902864343106E-3</v>
      </c>
      <c r="Y72" s="182">
        <v>1.6020449332588331E-2</v>
      </c>
      <c r="Z72" s="182">
        <v>5.5319081358404538E-3</v>
      </c>
      <c r="AA72" s="182">
        <v>8.4942397378914055E-4</v>
      </c>
      <c r="AB72" s="183">
        <v>2.3777271728652238E-2</v>
      </c>
      <c r="AC72" s="182" t="s">
        <v>439</v>
      </c>
      <c r="AD72" s="182">
        <v>0.13250654340000001</v>
      </c>
      <c r="AE72" s="184"/>
      <c r="AF72" s="191" t="s">
        <v>391</v>
      </c>
      <c r="AG72" s="191" t="s">
        <v>391</v>
      </c>
      <c r="AH72" s="191" t="s">
        <v>391</v>
      </c>
      <c r="AI72" s="191" t="s">
        <v>391</v>
      </c>
      <c r="AJ72" s="191" t="s">
        <v>391</v>
      </c>
      <c r="AK72" s="183">
        <v>4624.5460000000003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1.986E-4</v>
      </c>
      <c r="J73" s="182">
        <v>2.8134999999999998E-4</v>
      </c>
      <c r="K73" s="182">
        <v>3.3099999999999997E-4</v>
      </c>
      <c r="L73" s="182">
        <v>1.9860000000000003E-5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7.5170000000000003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7.3819000000000037E-3</v>
      </c>
      <c r="J74" s="182">
        <v>9.42576E-3</v>
      </c>
      <c r="K74" s="182">
        <v>1.0784000000000004E-2</v>
      </c>
      <c r="L74" s="182">
        <v>1.6978370000000009E-4</v>
      </c>
      <c r="M74" s="182" t="s">
        <v>390</v>
      </c>
      <c r="N74" s="182">
        <v>0.17714754612648845</v>
      </c>
      <c r="O74" s="182">
        <v>2.6013928845852848E-2</v>
      </c>
      <c r="P74" s="182">
        <v>5.2934443657080187E-2</v>
      </c>
      <c r="Q74" s="182">
        <v>3.5237085722168195E-2</v>
      </c>
      <c r="R74" s="182" t="s">
        <v>390</v>
      </c>
      <c r="S74" s="182">
        <v>1.238E-2</v>
      </c>
      <c r="T74" s="182" t="s">
        <v>390</v>
      </c>
      <c r="U74" s="182" t="s">
        <v>390</v>
      </c>
      <c r="V74" s="182">
        <v>0.20934483874999993</v>
      </c>
      <c r="W74" s="182">
        <v>0.17440049230109206</v>
      </c>
      <c r="X74" s="182" t="s">
        <v>390</v>
      </c>
      <c r="Y74" s="182" t="s">
        <v>390</v>
      </c>
      <c r="Z74" s="182" t="s">
        <v>390</v>
      </c>
      <c r="AA74" s="182" t="s">
        <v>390</v>
      </c>
      <c r="AB74" s="182">
        <v>3.3512223790000011E-3</v>
      </c>
      <c r="AC74" s="182" t="s">
        <v>391</v>
      </c>
      <c r="AD74" s="182">
        <v>4.8981794024012234E-3</v>
      </c>
      <c r="AE74" s="184"/>
      <c r="AF74" s="191" t="s">
        <v>391</v>
      </c>
      <c r="AG74" s="191" t="s">
        <v>391</v>
      </c>
      <c r="AH74" s="191" t="s">
        <v>391</v>
      </c>
      <c r="AI74" s="191" t="s">
        <v>391</v>
      </c>
      <c r="AJ74" s="191" t="s">
        <v>391</v>
      </c>
      <c r="AK74" s="186">
        <v>142.56700000000001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8.1999999999999998E-7</v>
      </c>
      <c r="J75" s="194">
        <v>9.1999999999999998E-7</v>
      </c>
      <c r="K75" s="194">
        <v>9.9999999999999995E-7</v>
      </c>
      <c r="L75" s="194" t="s">
        <v>390</v>
      </c>
      <c r="M75" s="194" t="s">
        <v>390</v>
      </c>
      <c r="N75" s="194">
        <v>1.8827E-3</v>
      </c>
      <c r="O75" s="194">
        <v>1.2120445258926461E-3</v>
      </c>
      <c r="P75" s="194">
        <v>1.1134387562071409E-2</v>
      </c>
      <c r="Q75" s="194">
        <v>7.3615255379522345E-4</v>
      </c>
      <c r="R75" s="194" t="s">
        <v>390</v>
      </c>
      <c r="S75" s="194" t="s">
        <v>390</v>
      </c>
      <c r="T75" s="194" t="s">
        <v>390</v>
      </c>
      <c r="U75" s="194" t="s">
        <v>390</v>
      </c>
      <c r="V75" s="194">
        <v>3.5149223443223443E-3</v>
      </c>
      <c r="W75" s="194">
        <v>6.1115416174036419E-4</v>
      </c>
      <c r="X75" s="194" t="s">
        <v>390</v>
      </c>
      <c r="Y75" s="194" t="s">
        <v>390</v>
      </c>
      <c r="Z75" s="194" t="s">
        <v>390</v>
      </c>
      <c r="AA75" s="194" t="s">
        <v>390</v>
      </c>
      <c r="AB75" s="183">
        <v>6.8217597540789763E-8</v>
      </c>
      <c r="AC75" s="194" t="s">
        <v>390</v>
      </c>
      <c r="AD75" s="194">
        <v>1.4717552612910852E-5</v>
      </c>
      <c r="AE75" s="184"/>
      <c r="AF75" s="191" t="s">
        <v>391</v>
      </c>
      <c r="AG75" s="191" t="s">
        <v>391</v>
      </c>
      <c r="AH75" s="191" t="s">
        <v>391</v>
      </c>
      <c r="AI75" s="191" t="s">
        <v>391</v>
      </c>
      <c r="AJ75" s="191" t="s">
        <v>391</v>
      </c>
      <c r="AK75" s="190">
        <v>7.7510000000000003</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9.8551000000000042E-4</v>
      </c>
      <c r="J76" s="183">
        <v>1.3646600000000004E-3</v>
      </c>
      <c r="K76" s="183">
        <v>1.5909999999999993E-3</v>
      </c>
      <c r="L76" s="183" t="s">
        <v>390</v>
      </c>
      <c r="M76" s="182" t="s">
        <v>390</v>
      </c>
      <c r="N76" s="183">
        <v>0.30867284799999994</v>
      </c>
      <c r="O76" s="183">
        <v>1.3813000000000002E-3</v>
      </c>
      <c r="P76" s="183">
        <v>1.1506300000000002E-2</v>
      </c>
      <c r="Q76" s="183">
        <v>0.14280109999999999</v>
      </c>
      <c r="R76" s="183">
        <v>0.20980974160000002</v>
      </c>
      <c r="S76" s="183">
        <v>4.6757744000000007E-3</v>
      </c>
      <c r="T76" s="183">
        <v>0.13872353600000001</v>
      </c>
      <c r="U76" s="183">
        <v>2.2326040000000004E-3</v>
      </c>
      <c r="V76" s="183">
        <v>0.37468641600000002</v>
      </c>
      <c r="W76" s="183">
        <v>3.4999999999999996E-2</v>
      </c>
      <c r="X76" s="183" t="s">
        <v>390</v>
      </c>
      <c r="Y76" s="183" t="s">
        <v>390</v>
      </c>
      <c r="Z76" s="183" t="s">
        <v>390</v>
      </c>
      <c r="AA76" s="183" t="s">
        <v>390</v>
      </c>
      <c r="AB76" s="183">
        <v>1.2498000000000001E-4</v>
      </c>
      <c r="AC76" s="183" t="s">
        <v>390</v>
      </c>
      <c r="AD76" s="183">
        <v>3.1000000000000001E-5</v>
      </c>
      <c r="AE76" s="184"/>
      <c r="AF76" s="191" t="s">
        <v>391</v>
      </c>
      <c r="AG76" s="191" t="s">
        <v>391</v>
      </c>
      <c r="AH76" s="191" t="s">
        <v>391</v>
      </c>
      <c r="AI76" s="191" t="s">
        <v>391</v>
      </c>
      <c r="AJ76" s="191" t="s">
        <v>391</v>
      </c>
      <c r="AK76" s="183">
        <v>55.896999999999998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0.29259999999999997</v>
      </c>
      <c r="O77" s="194">
        <v>7.084E-2</v>
      </c>
      <c r="P77" s="194">
        <v>4.6200000000000001E-4</v>
      </c>
      <c r="Q77" s="194">
        <v>9.2399999999999999E-3</v>
      </c>
      <c r="R77" s="194" t="s">
        <v>390</v>
      </c>
      <c r="S77" s="194" t="s">
        <v>390</v>
      </c>
      <c r="T77" s="194" t="s">
        <v>390</v>
      </c>
      <c r="U77" s="194" t="s">
        <v>390</v>
      </c>
      <c r="V77" s="194">
        <v>4.24E-2</v>
      </c>
      <c r="W77" s="194">
        <v>1.5399999999999999E-3</v>
      </c>
      <c r="X77" s="194" t="s">
        <v>390</v>
      </c>
      <c r="Y77" s="194" t="s">
        <v>390</v>
      </c>
      <c r="Z77" s="194" t="s">
        <v>390</v>
      </c>
      <c r="AA77" s="194" t="s">
        <v>390</v>
      </c>
      <c r="AB77" s="183" t="s">
        <v>390</v>
      </c>
      <c r="AC77" s="194" t="s">
        <v>390</v>
      </c>
      <c r="AD77" s="194">
        <v>1.1087999999999999E-6</v>
      </c>
      <c r="AE77" s="184"/>
      <c r="AF77" s="191" t="s">
        <v>391</v>
      </c>
      <c r="AG77" s="191" t="s">
        <v>391</v>
      </c>
      <c r="AH77" s="191" t="s">
        <v>391</v>
      </c>
      <c r="AI77" s="191" t="s">
        <v>391</v>
      </c>
      <c r="AJ77" s="191" t="s">
        <v>391</v>
      </c>
      <c r="AK77" s="186">
        <v>0.308</v>
      </c>
      <c r="AL77" s="160" t="s">
        <v>196</v>
      </c>
    </row>
    <row r="78" spans="1:38" s="2" customFormat="1" ht="24.75" customHeight="1" thickBot="1" x14ac:dyDescent="0.3">
      <c r="A78" s="120" t="s">
        <v>53</v>
      </c>
      <c r="B78" s="120" t="s">
        <v>197</v>
      </c>
      <c r="C78" s="121" t="s">
        <v>198</v>
      </c>
      <c r="D78" s="181"/>
      <c r="E78" s="182" t="s">
        <v>390</v>
      </c>
      <c r="F78" s="182" t="s">
        <v>390</v>
      </c>
      <c r="G78" s="182">
        <v>3.4476152073732718E-6</v>
      </c>
      <c r="H78" s="182" t="s">
        <v>390</v>
      </c>
      <c r="I78" s="182">
        <v>5.3459999999999998E-4</v>
      </c>
      <c r="J78" s="182">
        <v>7.0290000000000012E-4</v>
      </c>
      <c r="K78" s="182">
        <v>9.0000000000000008E-4</v>
      </c>
      <c r="L78" s="182">
        <v>5.3460000000000004E-7</v>
      </c>
      <c r="M78" s="182" t="s">
        <v>390</v>
      </c>
      <c r="N78" s="182">
        <v>3.8264069844115359E-3</v>
      </c>
      <c r="O78" s="182">
        <v>3.1312007579890883E-4</v>
      </c>
      <c r="P78" s="182">
        <v>4.9875499999999992E-4</v>
      </c>
      <c r="Q78" s="182">
        <v>4.1432315305031165E-4</v>
      </c>
      <c r="R78" s="182" t="s">
        <v>390</v>
      </c>
      <c r="S78" s="182">
        <v>1.9548503544427128E-3</v>
      </c>
      <c r="T78" s="182">
        <v>2.8190499999999996E-3</v>
      </c>
      <c r="U78" s="182" t="s">
        <v>390</v>
      </c>
      <c r="V78" s="182">
        <v>3.1312007579890883E-4</v>
      </c>
      <c r="W78" s="182">
        <v>1.0842499999999999</v>
      </c>
      <c r="X78" s="182" t="s">
        <v>390</v>
      </c>
      <c r="Y78" s="182" t="s">
        <v>390</v>
      </c>
      <c r="Z78" s="182" t="s">
        <v>390</v>
      </c>
      <c r="AA78" s="182" t="s">
        <v>390</v>
      </c>
      <c r="AB78" s="183">
        <v>2.7889174840218245E-5</v>
      </c>
      <c r="AC78" s="182" t="s">
        <v>390</v>
      </c>
      <c r="AD78" s="182">
        <v>8.0234499999999999E-5</v>
      </c>
      <c r="AE78" s="184"/>
      <c r="AF78" s="186" t="s">
        <v>391</v>
      </c>
      <c r="AG78" s="186" t="s">
        <v>391</v>
      </c>
      <c r="AH78" s="186" t="s">
        <v>391</v>
      </c>
      <c r="AI78" s="186" t="s">
        <v>391</v>
      </c>
      <c r="AJ78" s="186" t="s">
        <v>391</v>
      </c>
      <c r="AK78" s="186">
        <v>21.684999999999999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0.20411399999999993</v>
      </c>
      <c r="F80" s="182">
        <v>0.18054400000000007</v>
      </c>
      <c r="G80" s="182">
        <v>2.9788000000000002E-2</v>
      </c>
      <c r="H80" s="182">
        <v>1.7949999999999999E-3</v>
      </c>
      <c r="I80" s="182">
        <v>4.1951731999999971E-2</v>
      </c>
      <c r="J80" s="182">
        <v>6.9396041999999991E-2</v>
      </c>
      <c r="K80" s="182">
        <v>9.8094000000000292E-2</v>
      </c>
      <c r="L80" s="182">
        <v>4.0655050000000006E-6</v>
      </c>
      <c r="M80" s="182">
        <v>0.24057499999999996</v>
      </c>
      <c r="N80" s="183">
        <v>4.416E-4</v>
      </c>
      <c r="O80" s="183">
        <v>4.6838566E-4</v>
      </c>
      <c r="P80" s="183" t="s">
        <v>390</v>
      </c>
      <c r="Q80" s="183" t="s">
        <v>390</v>
      </c>
      <c r="R80" s="183">
        <v>4.3413582999999999E-2</v>
      </c>
      <c r="S80" s="183">
        <v>7.8903195999999991E-3</v>
      </c>
      <c r="T80" s="183">
        <v>7.6354678999999995E-2</v>
      </c>
      <c r="U80" s="183" t="s">
        <v>390</v>
      </c>
      <c r="V80" s="183">
        <v>1.2927712999242011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12.707431199999998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0.25130000000000002</v>
      </c>
      <c r="G83" s="183" t="s">
        <v>390</v>
      </c>
      <c r="H83" s="183" t="s">
        <v>391</v>
      </c>
      <c r="I83" s="183">
        <v>3.9705400000000002E-2</v>
      </c>
      <c r="J83" s="183">
        <v>0.26537280000000002</v>
      </c>
      <c r="K83" s="183">
        <v>0.92981000000000014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0.31</v>
      </c>
      <c r="AL83" s="160" t="s">
        <v>385</v>
      </c>
    </row>
    <row r="84" spans="1:38" s="2" customFormat="1" ht="24.75" customHeight="1" thickBot="1" x14ac:dyDescent="0.3">
      <c r="A84" s="120" t="s">
        <v>53</v>
      </c>
      <c r="B84" s="129" t="s">
        <v>213</v>
      </c>
      <c r="C84" s="130" t="s">
        <v>214</v>
      </c>
      <c r="D84" s="122"/>
      <c r="E84" s="183" t="s">
        <v>390</v>
      </c>
      <c r="F84" s="183">
        <v>2.9030000000000002E-3</v>
      </c>
      <c r="G84" s="183" t="s">
        <v>391</v>
      </c>
      <c r="H84" s="183" t="s">
        <v>391</v>
      </c>
      <c r="I84" s="183">
        <v>2.3243E-4</v>
      </c>
      <c r="J84" s="183">
        <v>3.9977999999999997E-4</v>
      </c>
      <c r="K84" s="183">
        <v>6.6700000000000006E-4</v>
      </c>
      <c r="L84" s="183">
        <v>3.0215899999999999E-8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27.471568800000004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6.952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10.593999999999999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3.6019999999999999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7.2640000000000002</v>
      </c>
      <c r="G90" s="183" t="s">
        <v>391</v>
      </c>
      <c r="H90" s="183" t="s">
        <v>391</v>
      </c>
      <c r="I90" s="183">
        <v>6.737999999999999E-4</v>
      </c>
      <c r="J90" s="183">
        <v>1.0107E-2</v>
      </c>
      <c r="K90" s="183">
        <v>1.2352999999999999E-2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3.9371559982000003E-2</v>
      </c>
      <c r="F91" s="183">
        <v>0.14081557374359999</v>
      </c>
      <c r="G91" s="183">
        <v>1.8532580320000002E-2</v>
      </c>
      <c r="H91" s="183">
        <v>8.7094758478500012E-2</v>
      </c>
      <c r="I91" s="183">
        <v>0.88537643237000008</v>
      </c>
      <c r="J91" s="183">
        <v>1.1798112680500001</v>
      </c>
      <c r="K91" s="183">
        <v>1.24062513261</v>
      </c>
      <c r="L91" s="183" t="s">
        <v>390</v>
      </c>
      <c r="M91" s="183">
        <v>1.2002433567290001</v>
      </c>
      <c r="N91" s="183">
        <v>4.8111069439999996</v>
      </c>
      <c r="O91" s="183">
        <v>0.12241031114600001</v>
      </c>
      <c r="P91" s="183">
        <v>3.4978711200000004E-4</v>
      </c>
      <c r="Q91" s="183">
        <v>8.1616992800000003E-3</v>
      </c>
      <c r="R91" s="183">
        <v>9.5731209599999992E-2</v>
      </c>
      <c r="S91" s="183">
        <v>2.8379856234659999</v>
      </c>
      <c r="T91" s="183">
        <v>0.24076253973300002</v>
      </c>
      <c r="U91" s="183" t="s">
        <v>390</v>
      </c>
      <c r="V91" s="183">
        <v>1.6521842197329997</v>
      </c>
      <c r="W91" s="183">
        <v>2.0986688790000001E-3</v>
      </c>
      <c r="X91" s="183">
        <v>2.3295224556900002E-3</v>
      </c>
      <c r="Y91" s="183">
        <v>9.4440099554999994E-4</v>
      </c>
      <c r="Z91" s="183">
        <v>9.4440099554999994E-4</v>
      </c>
      <c r="AA91" s="183">
        <v>9.4440099554999994E-4</v>
      </c>
      <c r="AB91" s="183">
        <v>5.1627254423399997E-3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4.0330000000000001E-3</v>
      </c>
      <c r="G92" s="194">
        <v>3.6252220146064515E-3</v>
      </c>
      <c r="H92" s="194" t="s">
        <v>390</v>
      </c>
      <c r="I92" s="194">
        <v>7.7459999999999985E-4</v>
      </c>
      <c r="J92" s="194">
        <v>1.1923500000000002E-3</v>
      </c>
      <c r="K92" s="194">
        <v>1.6709999999999997E-3</v>
      </c>
      <c r="L92" s="194">
        <v>2.0139599999999996E-5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729.52800000000002</v>
      </c>
      <c r="AL92" s="160" t="s">
        <v>231</v>
      </c>
    </row>
    <row r="93" spans="1:38" s="2" customFormat="1" ht="24.75" customHeight="1" thickBot="1" x14ac:dyDescent="0.3">
      <c r="A93" s="120" t="s">
        <v>53</v>
      </c>
      <c r="B93" s="123" t="s">
        <v>232</v>
      </c>
      <c r="C93" s="121" t="s">
        <v>405</v>
      </c>
      <c r="D93" s="189"/>
      <c r="E93" s="194" t="s">
        <v>391</v>
      </c>
      <c r="F93" s="182">
        <v>3.1004380844999995</v>
      </c>
      <c r="G93" s="194" t="s">
        <v>391</v>
      </c>
      <c r="H93" s="194" t="s">
        <v>391</v>
      </c>
      <c r="I93" s="182">
        <v>1.6541376786885244E-2</v>
      </c>
      <c r="J93" s="182">
        <v>4.3870607999999998E-2</v>
      </c>
      <c r="K93" s="182">
        <v>7.1919029508196716E-2</v>
      </c>
      <c r="L93" s="182" t="s">
        <v>390</v>
      </c>
      <c r="M93" s="194" t="s">
        <v>391</v>
      </c>
      <c r="N93" s="194" t="s">
        <v>391</v>
      </c>
      <c r="O93" s="194" t="s">
        <v>391</v>
      </c>
      <c r="P93" s="194" t="s">
        <v>391</v>
      </c>
      <c r="Q93" s="194" t="s">
        <v>391</v>
      </c>
      <c r="R93" s="194" t="s">
        <v>391</v>
      </c>
      <c r="S93" s="194" t="s">
        <v>391</v>
      </c>
      <c r="T93" s="194" t="s">
        <v>391</v>
      </c>
      <c r="U93" s="194" t="s">
        <v>391</v>
      </c>
      <c r="V93" s="194" t="s">
        <v>391</v>
      </c>
      <c r="W93" s="194">
        <v>0.79474978216351799</v>
      </c>
      <c r="X93" s="194" t="s">
        <v>391</v>
      </c>
      <c r="Y93" s="194" t="s">
        <v>391</v>
      </c>
      <c r="Z93" s="194" t="s">
        <v>391</v>
      </c>
      <c r="AA93" s="194" t="s">
        <v>391</v>
      </c>
      <c r="AB93" s="183">
        <v>2.2619801492346285E-4</v>
      </c>
      <c r="AC93" s="194">
        <v>0.15894995643270363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0.10683099999999995</v>
      </c>
      <c r="G95" s="195" t="s">
        <v>390</v>
      </c>
      <c r="H95" s="195" t="s">
        <v>390</v>
      </c>
      <c r="I95" s="182">
        <v>9.7368143000000212E-2</v>
      </c>
      <c r="J95" s="182">
        <v>0.15225224400000056</v>
      </c>
      <c r="K95" s="182">
        <v>0.2081079999999996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8.4360999999999978E-2</v>
      </c>
      <c r="F98" s="182">
        <v>0.42632899999999929</v>
      </c>
      <c r="G98" s="182">
        <v>3.996700000000003E-2</v>
      </c>
      <c r="H98" s="182">
        <v>3.6697E-2</v>
      </c>
      <c r="I98" s="182">
        <v>8.4576931000000688E-2</v>
      </c>
      <c r="J98" s="182">
        <v>0.13098965600000098</v>
      </c>
      <c r="K98" s="182">
        <v>0.18397499999999933</v>
      </c>
      <c r="L98" s="182" t="s">
        <v>391</v>
      </c>
      <c r="M98" s="182">
        <v>9.1250999999999999E-2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0.2359309191491244</v>
      </c>
      <c r="F99" s="183">
        <v>9.5832110319844404</v>
      </c>
      <c r="G99" s="183" t="s">
        <v>391</v>
      </c>
      <c r="H99" s="183">
        <v>8.7731458707741101</v>
      </c>
      <c r="I99" s="183">
        <v>0.15161881999999999</v>
      </c>
      <c r="J99" s="183">
        <v>0.23297526000000002</v>
      </c>
      <c r="K99" s="183">
        <v>0.51032675999999999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369.80200000000002</v>
      </c>
      <c r="AL99" s="160" t="s">
        <v>245</v>
      </c>
    </row>
    <row r="100" spans="1:38" s="2" customFormat="1" ht="24.75" customHeight="1" thickBot="1" x14ac:dyDescent="0.3">
      <c r="A100" s="120" t="s">
        <v>243</v>
      </c>
      <c r="B100" s="120" t="s">
        <v>246</v>
      </c>
      <c r="C100" s="121" t="s">
        <v>408</v>
      </c>
      <c r="D100" s="196"/>
      <c r="E100" s="197">
        <v>0.31933565381021534</v>
      </c>
      <c r="F100" s="183">
        <v>10.498456956002926</v>
      </c>
      <c r="G100" s="183" t="s">
        <v>391</v>
      </c>
      <c r="H100" s="183">
        <v>9.0707327983363388</v>
      </c>
      <c r="I100" s="183">
        <v>0.18925920000000004</v>
      </c>
      <c r="J100" s="183">
        <v>0.28388880000000011</v>
      </c>
      <c r="K100" s="183">
        <v>0.62034960000000006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1051.44</v>
      </c>
      <c r="AL100" s="160" t="s">
        <v>245</v>
      </c>
    </row>
    <row r="101" spans="1:38" s="2" customFormat="1" ht="24.75" customHeight="1" thickBot="1" x14ac:dyDescent="0.3">
      <c r="A101" s="120" t="s">
        <v>243</v>
      </c>
      <c r="B101" s="120" t="s">
        <v>247</v>
      </c>
      <c r="C101" s="121" t="s">
        <v>248</v>
      </c>
      <c r="D101" s="196"/>
      <c r="E101" s="197">
        <v>8.8915790060114311E-3</v>
      </c>
      <c r="F101" s="183">
        <v>0.12602817311487141</v>
      </c>
      <c r="G101" s="183" t="s">
        <v>391</v>
      </c>
      <c r="H101" s="183">
        <v>0.24634868655038328</v>
      </c>
      <c r="I101" s="183">
        <v>4.3428199999999998E-3</v>
      </c>
      <c r="J101" s="183">
        <v>1.3028459999999999E-2</v>
      </c>
      <c r="K101" s="183">
        <v>3.0399740000000001E-2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217.14099999999999</v>
      </c>
      <c r="AL101" s="160" t="s">
        <v>245</v>
      </c>
    </row>
    <row r="102" spans="1:38" s="2" customFormat="1" ht="24.75" customHeight="1" thickBot="1" x14ac:dyDescent="0.3">
      <c r="A102" s="120" t="s">
        <v>243</v>
      </c>
      <c r="B102" s="120" t="s">
        <v>249</v>
      </c>
      <c r="C102" s="121" t="s">
        <v>409</v>
      </c>
      <c r="D102" s="196"/>
      <c r="E102" s="197">
        <v>6.8525673443644505E-2</v>
      </c>
      <c r="F102" s="183">
        <v>0.8408609826983402</v>
      </c>
      <c r="G102" s="183" t="s">
        <v>391</v>
      </c>
      <c r="H102" s="183">
        <v>4.891499695114077</v>
      </c>
      <c r="I102" s="183">
        <v>9.4826019999999997E-3</v>
      </c>
      <c r="J102" s="183">
        <v>0.21274314</v>
      </c>
      <c r="K102" s="183">
        <v>1.5074839100000001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1490.7750000000001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1.0245210626637145E-3</v>
      </c>
      <c r="F104" s="183">
        <v>1.0979302570109999E-2</v>
      </c>
      <c r="G104" s="183" t="s">
        <v>391</v>
      </c>
      <c r="H104" s="183">
        <v>2.527820735029657E-2</v>
      </c>
      <c r="I104" s="183">
        <v>5.6347999999999999E-4</v>
      </c>
      <c r="J104" s="183">
        <v>1.6904399999999999E-3</v>
      </c>
      <c r="K104" s="183">
        <v>3.9443600000000009E-3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28.173999999999999</v>
      </c>
      <c r="AL104" s="160" t="s">
        <v>245</v>
      </c>
    </row>
    <row r="105" spans="1:38" s="2" customFormat="1" ht="24.75" customHeight="1" thickBot="1" x14ac:dyDescent="0.3">
      <c r="A105" s="120" t="s">
        <v>243</v>
      </c>
      <c r="B105" s="120" t="s">
        <v>254</v>
      </c>
      <c r="C105" s="121" t="s">
        <v>255</v>
      </c>
      <c r="D105" s="196"/>
      <c r="E105" s="197">
        <v>7.5605471776182863E-3</v>
      </c>
      <c r="F105" s="183">
        <v>0.18463120879813918</v>
      </c>
      <c r="G105" s="183" t="s">
        <v>391</v>
      </c>
      <c r="H105" s="183">
        <v>0.2178536742789943</v>
      </c>
      <c r="I105" s="183">
        <v>4.8367200000000001E-3</v>
      </c>
      <c r="J105" s="183">
        <v>7.6005600000000001E-3</v>
      </c>
      <c r="K105" s="183">
        <v>1.658304E-2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34.548000000000002</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1.5255956688520573E-2</v>
      </c>
      <c r="F107" s="183">
        <v>0.29064873566943134</v>
      </c>
      <c r="G107" s="183" t="s">
        <v>391</v>
      </c>
      <c r="H107" s="183">
        <v>1.5712724490221393</v>
      </c>
      <c r="I107" s="183">
        <v>2.1288908999999998E-2</v>
      </c>
      <c r="J107" s="183">
        <v>0.28385211999999999</v>
      </c>
      <c r="K107" s="183">
        <v>1.3482975700000002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7096.3029999999999</v>
      </c>
      <c r="AL107" s="160" t="s">
        <v>245</v>
      </c>
    </row>
    <row r="108" spans="1:38" s="2" customFormat="1" ht="24.75" customHeight="1" thickBot="1" x14ac:dyDescent="0.3">
      <c r="A108" s="132" t="s">
        <v>243</v>
      </c>
      <c r="B108" s="120" t="s">
        <v>259</v>
      </c>
      <c r="C108" s="133" t="s">
        <v>411</v>
      </c>
      <c r="D108" s="196"/>
      <c r="E108" s="197">
        <v>4.0325691550828387E-2</v>
      </c>
      <c r="F108" s="183">
        <v>1.7610807776186057</v>
      </c>
      <c r="G108" s="183" t="s">
        <v>391</v>
      </c>
      <c r="H108" s="183">
        <v>1.1643400509632842</v>
      </c>
      <c r="I108" s="183">
        <v>2.6981181999999999E-2</v>
      </c>
      <c r="J108" s="183">
        <v>0.26981181999999998</v>
      </c>
      <c r="K108" s="183">
        <v>0.53962363999999996</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13490.591</v>
      </c>
      <c r="AL108" s="160" t="s">
        <v>245</v>
      </c>
    </row>
    <row r="109" spans="1:38" s="2" customFormat="1" ht="24.75" customHeight="1" thickBot="1" x14ac:dyDescent="0.3">
      <c r="A109" s="132" t="s">
        <v>243</v>
      </c>
      <c r="B109" s="120" t="s">
        <v>260</v>
      </c>
      <c r="C109" s="133" t="s">
        <v>412</v>
      </c>
      <c r="D109" s="196"/>
      <c r="E109" s="197">
        <v>5.1673692892212856E-3</v>
      </c>
      <c r="F109" s="183">
        <v>9.1780518007079995E-2</v>
      </c>
      <c r="G109" s="183" t="s">
        <v>391</v>
      </c>
      <c r="H109" s="183">
        <v>0.14716770287871594</v>
      </c>
      <c r="I109" s="183">
        <v>6.7944000000000008E-3</v>
      </c>
      <c r="J109" s="183">
        <v>3.7369199999999998E-2</v>
      </c>
      <c r="K109" s="183">
        <v>3.7369199999999998E-2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339.72</v>
      </c>
      <c r="AL109" s="160" t="s">
        <v>245</v>
      </c>
    </row>
    <row r="110" spans="1:38" s="2" customFormat="1" ht="24.75" customHeight="1" thickBot="1" x14ac:dyDescent="0.3">
      <c r="A110" s="132" t="s">
        <v>243</v>
      </c>
      <c r="B110" s="120" t="s">
        <v>261</v>
      </c>
      <c r="C110" s="134" t="s">
        <v>413</v>
      </c>
      <c r="D110" s="196"/>
      <c r="E110" s="197">
        <v>2.6497435500752601E-3</v>
      </c>
      <c r="F110" s="183">
        <v>3.4642863581477785E-2</v>
      </c>
      <c r="G110" s="183" t="s">
        <v>391</v>
      </c>
      <c r="H110" s="183">
        <v>6.1157686673760467E-2</v>
      </c>
      <c r="I110" s="183">
        <v>1.1535470000000001E-2</v>
      </c>
      <c r="J110" s="183">
        <v>8.1290720000000011E-2</v>
      </c>
      <c r="K110" s="183">
        <v>8.1290720000000011E-2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567.73300000000006</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15.784000000000001</v>
      </c>
      <c r="F112" s="183" t="s">
        <v>390</v>
      </c>
      <c r="G112" s="183" t="s">
        <v>391</v>
      </c>
      <c r="H112" s="183">
        <v>38.307200000000009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394.6</v>
      </c>
      <c r="AL112" s="160" t="s">
        <v>430</v>
      </c>
    </row>
    <row r="113" spans="1:38" s="2" customFormat="1" ht="24.75" customHeight="1" thickBot="1" x14ac:dyDescent="0.3">
      <c r="A113" s="120" t="s">
        <v>263</v>
      </c>
      <c r="B113" s="135" t="s">
        <v>266</v>
      </c>
      <c r="C113" s="136" t="s">
        <v>267</v>
      </c>
      <c r="D113" s="181"/>
      <c r="E113" s="182">
        <v>3.7993027147954139</v>
      </c>
      <c r="F113" s="183">
        <v>10.921055574526568</v>
      </c>
      <c r="G113" s="183" t="s">
        <v>391</v>
      </c>
      <c r="H113" s="183">
        <v>13.44467530176731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94.98256786988533</v>
      </c>
      <c r="AL113" s="160" t="s">
        <v>385</v>
      </c>
    </row>
    <row r="114" spans="1:38" s="2" customFormat="1" ht="24.75" customHeight="1" thickBot="1" x14ac:dyDescent="0.3">
      <c r="A114" s="120" t="s">
        <v>263</v>
      </c>
      <c r="B114" s="135" t="s">
        <v>268</v>
      </c>
      <c r="C114" s="136" t="s">
        <v>415</v>
      </c>
      <c r="D114" s="181"/>
      <c r="E114" s="182">
        <v>0.11166748</v>
      </c>
      <c r="F114" s="183" t="s">
        <v>391</v>
      </c>
      <c r="G114" s="183" t="s">
        <v>391</v>
      </c>
      <c r="H114" s="183">
        <v>0.36291930999999999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2.791687</v>
      </c>
      <c r="AL114" s="160" t="s">
        <v>385</v>
      </c>
    </row>
    <row r="115" spans="1:38" s="2" customFormat="1" ht="24.75" customHeight="1" thickBot="1" x14ac:dyDescent="0.3">
      <c r="A115" s="120" t="s">
        <v>263</v>
      </c>
      <c r="B115" s="135" t="s">
        <v>269</v>
      </c>
      <c r="C115" s="136" t="s">
        <v>270</v>
      </c>
      <c r="D115" s="181"/>
      <c r="E115" s="182">
        <v>0.51486181783439677</v>
      </c>
      <c r="F115" s="183" t="s">
        <v>391</v>
      </c>
      <c r="G115" s="183" t="s">
        <v>391</v>
      </c>
      <c r="H115" s="183">
        <v>1.0297236356687935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12.871545445859919</v>
      </c>
      <c r="AL115" s="160" t="s">
        <v>385</v>
      </c>
    </row>
    <row r="116" spans="1:38" s="2" customFormat="1" ht="24.75" customHeight="1" thickBot="1" x14ac:dyDescent="0.3">
      <c r="A116" s="120" t="s">
        <v>263</v>
      </c>
      <c r="B116" s="120" t="s">
        <v>271</v>
      </c>
      <c r="C116" s="125" t="s">
        <v>416</v>
      </c>
      <c r="D116" s="181"/>
      <c r="E116" s="182">
        <v>0.74976684418250106</v>
      </c>
      <c r="F116" s="183">
        <v>4.3387123963695318E-2</v>
      </c>
      <c r="G116" s="183" t="s">
        <v>391</v>
      </c>
      <c r="H116" s="183">
        <v>2.0103156902193375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17.792796312818776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5.0098882167243035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0.36956958096557013</v>
      </c>
      <c r="J119" s="183">
        <v>6.5932277893261686</v>
      </c>
      <c r="K119" s="183">
        <v>6.5932277893261686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1.7489607208748894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1.4859849999999999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2.3451568000000003</v>
      </c>
      <c r="G125" s="187" t="s">
        <v>391</v>
      </c>
      <c r="H125" s="183" t="s">
        <v>390</v>
      </c>
      <c r="I125" s="183">
        <v>1.1192794570128599E-4</v>
      </c>
      <c r="J125" s="183">
        <v>7.427945487448979E-4</v>
      </c>
      <c r="K125" s="183">
        <v>1.5703829957483459E-3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3391.7559303419998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0.21562399674768001</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1796.866639564</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0.84656698754370197</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3.5959000000000005E-2</v>
      </c>
      <c r="F133" s="183">
        <v>2.0169999999999997E-3</v>
      </c>
      <c r="G133" s="183">
        <v>2.0890000000000001E-3</v>
      </c>
      <c r="H133" s="183" t="s">
        <v>391</v>
      </c>
      <c r="I133" s="183">
        <v>3.9628000000000007E-3</v>
      </c>
      <c r="J133" s="183">
        <v>6.6441000000000017E-3</v>
      </c>
      <c r="K133" s="183">
        <v>1.0761999999999997E-2</v>
      </c>
      <c r="L133" s="183" t="s">
        <v>390</v>
      </c>
      <c r="M133" s="183">
        <v>9.8469999999999999E-3</v>
      </c>
      <c r="N133" s="183">
        <v>2.8446518099999999E-3</v>
      </c>
      <c r="O133" s="183">
        <v>4.7647680999999994E-4</v>
      </c>
      <c r="P133" s="183">
        <v>0.14114322999999998</v>
      </c>
      <c r="Q133" s="183">
        <v>1.2892344700000001E-3</v>
      </c>
      <c r="R133" s="183">
        <v>1.28449812E-3</v>
      </c>
      <c r="S133" s="183">
        <v>1.1774566099999998E-3</v>
      </c>
      <c r="T133" s="183">
        <v>1.6416189100000001E-3</v>
      </c>
      <c r="U133" s="183">
        <v>1.8737000599999998E-3</v>
      </c>
      <c r="V133" s="183">
        <v>1.516768724E-2</v>
      </c>
      <c r="W133" s="183">
        <v>2.5576290000000001E-3</v>
      </c>
      <c r="X133" s="183">
        <v>1.2503964E-6</v>
      </c>
      <c r="Y133" s="183">
        <v>6.8298167000000007E-7</v>
      </c>
      <c r="Z133" s="183">
        <v>6.1004188000000007E-7</v>
      </c>
      <c r="AA133" s="183">
        <v>6.6214172999999995E-7</v>
      </c>
      <c r="AB133" s="183">
        <v>3.2055616800000002E-6</v>
      </c>
      <c r="AC133" s="183">
        <v>1.4209049999999999E-2</v>
      </c>
      <c r="AD133" s="183">
        <v>3.8838069999999995E-2</v>
      </c>
      <c r="AE133" s="184"/>
      <c r="AF133" s="191">
        <v>1.1543407399999999</v>
      </c>
      <c r="AG133" s="191" t="s">
        <v>391</v>
      </c>
      <c r="AH133" s="191">
        <v>113.180155466</v>
      </c>
      <c r="AI133" s="191" t="s">
        <v>391</v>
      </c>
      <c r="AJ133" s="191" t="s">
        <v>391</v>
      </c>
      <c r="AK133" s="183">
        <v>94727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0.45120277433429995</v>
      </c>
      <c r="F135" s="182">
        <v>0.17452182780854997</v>
      </c>
      <c r="G135" s="182">
        <v>1.5607643137349999E-2</v>
      </c>
      <c r="H135" s="182" t="s">
        <v>390</v>
      </c>
      <c r="I135" s="182">
        <v>0.59450931586814992</v>
      </c>
      <c r="J135" s="182">
        <v>0.63991336863134984</v>
      </c>
      <c r="K135" s="182">
        <v>0.65835876506639979</v>
      </c>
      <c r="L135" s="182">
        <v>0.24969391266462296</v>
      </c>
      <c r="M135" s="182">
        <v>7.9215883305295485</v>
      </c>
      <c r="N135" s="182">
        <v>6.9524955793649992E-2</v>
      </c>
      <c r="O135" s="182">
        <v>1.4188766488499998E-2</v>
      </c>
      <c r="P135" s="182" t="s">
        <v>390</v>
      </c>
      <c r="Q135" s="182">
        <v>5.8173942602849985E-2</v>
      </c>
      <c r="R135" s="182">
        <v>1.4188766488499999E-3</v>
      </c>
      <c r="S135" s="182">
        <v>2.8377532976999995E-2</v>
      </c>
      <c r="T135" s="182" t="s">
        <v>390</v>
      </c>
      <c r="U135" s="182">
        <v>9.9321365419499999E-3</v>
      </c>
      <c r="V135" s="182">
        <v>2.4872907654340497</v>
      </c>
      <c r="W135" s="182">
        <v>1.4188766488499998</v>
      </c>
      <c r="X135" s="182">
        <v>0.33059825918204994</v>
      </c>
      <c r="Y135" s="182">
        <v>0.65693988841754991</v>
      </c>
      <c r="Z135" s="182">
        <v>0.80592193654679989</v>
      </c>
      <c r="AA135" s="182" t="s">
        <v>390</v>
      </c>
      <c r="AB135" s="183">
        <v>1.7934600841463999</v>
      </c>
      <c r="AC135" s="182" t="s">
        <v>390</v>
      </c>
      <c r="AD135" s="182" t="s">
        <v>391</v>
      </c>
      <c r="AE135" s="184"/>
      <c r="AF135" s="191" t="s">
        <v>391</v>
      </c>
      <c r="AG135" s="191" t="s">
        <v>391</v>
      </c>
      <c r="AH135" s="191" t="s">
        <v>391</v>
      </c>
      <c r="AI135" s="191" t="s">
        <v>391</v>
      </c>
      <c r="AJ135" s="191" t="s">
        <v>391</v>
      </c>
      <c r="AK135" s="186">
        <v>141.88766488499996</v>
      </c>
      <c r="AL135" s="160" t="s">
        <v>385</v>
      </c>
    </row>
    <row r="136" spans="1:38" s="2" customFormat="1" ht="24.75" customHeight="1" thickBot="1" x14ac:dyDescent="0.3">
      <c r="A136" s="120" t="s">
        <v>288</v>
      </c>
      <c r="B136" s="120" t="s">
        <v>313</v>
      </c>
      <c r="C136" s="121" t="s">
        <v>314</v>
      </c>
      <c r="D136" s="181"/>
      <c r="E136" s="182" t="s">
        <v>391</v>
      </c>
      <c r="F136" s="183">
        <v>4.6388699999999998E-3</v>
      </c>
      <c r="G136" s="182" t="s">
        <v>391</v>
      </c>
      <c r="H136" s="183">
        <v>6.7904352000000001E-2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2.16096E-3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3.4982999999999993E-2</v>
      </c>
      <c r="G139" s="183" t="s">
        <v>390</v>
      </c>
      <c r="H139" s="183" t="s">
        <v>390</v>
      </c>
      <c r="I139" s="183">
        <v>0.36429185199999997</v>
      </c>
      <c r="J139" s="183">
        <v>0.36434585199999997</v>
      </c>
      <c r="K139" s="183">
        <v>0.36438674999999998</v>
      </c>
      <c r="L139" s="183" t="s">
        <v>390</v>
      </c>
      <c r="M139" s="183" t="s">
        <v>390</v>
      </c>
      <c r="N139" s="183">
        <v>1.0539999999999998E-3</v>
      </c>
      <c r="O139" s="183">
        <v>2.1247499999999999E-3</v>
      </c>
      <c r="P139" s="183">
        <v>2.1247499999999999E-3</v>
      </c>
      <c r="Q139" s="183">
        <v>3.3622399999999998E-3</v>
      </c>
      <c r="R139" s="183">
        <v>3.2122499999999998E-3</v>
      </c>
      <c r="S139" s="183">
        <v>7.4809599999999992E-3</v>
      </c>
      <c r="T139" s="183" t="s">
        <v>390</v>
      </c>
      <c r="U139" s="183" t="s">
        <v>390</v>
      </c>
      <c r="V139" s="183" t="s">
        <v>390</v>
      </c>
      <c r="W139" s="183">
        <v>3.6945100000000002</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194.91864429066104</v>
      </c>
      <c r="F141" s="19">
        <f t="shared" ref="F141:AD141" si="0">SUM(F14:F140)</f>
        <v>343.75452071397962</v>
      </c>
      <c r="G141" s="19">
        <f t="shared" si="0"/>
        <v>109.73205536704029</v>
      </c>
      <c r="H141" s="19">
        <f t="shared" si="0"/>
        <v>89.583051369841144</v>
      </c>
      <c r="I141" s="19">
        <f t="shared" si="0"/>
        <v>76.264869941874778</v>
      </c>
      <c r="J141" s="19">
        <f t="shared" si="0"/>
        <v>91.249671207583205</v>
      </c>
      <c r="K141" s="19">
        <f t="shared" si="0"/>
        <v>107.44075509894836</v>
      </c>
      <c r="L141" s="19">
        <f t="shared" si="0"/>
        <v>7.7222818657404275</v>
      </c>
      <c r="M141" s="19">
        <f t="shared" si="0"/>
        <v>1162.816217800206</v>
      </c>
      <c r="N141" s="19">
        <f t="shared" si="0"/>
        <v>23.76989569565005</v>
      </c>
      <c r="O141" s="19">
        <f t="shared" si="0"/>
        <v>1.3005140920655436</v>
      </c>
      <c r="P141" s="19">
        <f t="shared" si="0"/>
        <v>2.3061019152905788</v>
      </c>
      <c r="Q141" s="19">
        <f t="shared" si="0"/>
        <v>1.5908621242700567</v>
      </c>
      <c r="R141" s="19">
        <f>SUM(R14:R140)</f>
        <v>11.570518366636067</v>
      </c>
      <c r="S141" s="19">
        <f t="shared" si="0"/>
        <v>70.217105774212484</v>
      </c>
      <c r="T141" s="19">
        <f t="shared" si="0"/>
        <v>5.6458673054459334</v>
      </c>
      <c r="U141" s="19">
        <f t="shared" si="0"/>
        <v>22.156406248123762</v>
      </c>
      <c r="V141" s="19">
        <f t="shared" si="0"/>
        <v>52.67461124683291</v>
      </c>
      <c r="W141" s="19">
        <f t="shared" si="0"/>
        <v>20.333375245059777</v>
      </c>
      <c r="X141" s="19">
        <f t="shared" si="0"/>
        <v>20.211640670094503</v>
      </c>
      <c r="Y141" s="19">
        <f t="shared" si="0"/>
        <v>14.594797206127904</v>
      </c>
      <c r="Z141" s="19">
        <f t="shared" si="0"/>
        <v>8.6970547855193239</v>
      </c>
      <c r="AA141" s="19">
        <f t="shared" si="0"/>
        <v>10.169546711570074</v>
      </c>
      <c r="AB141" s="19">
        <f t="shared" si="0"/>
        <v>53.684769731098193</v>
      </c>
      <c r="AC141" s="19">
        <f t="shared" si="0"/>
        <v>22.246240462730778</v>
      </c>
      <c r="AD141" s="19">
        <f t="shared" si="0"/>
        <v>1.6918316740880261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194.91864429066104</v>
      </c>
      <c r="F152" s="13">
        <f t="shared" ref="F152:AD152" si="1">SUM(F$141, F$151, IF(AND(ISNUMBER(SEARCH($B$4,"AT|BE|CH|GB|IE|LT|LU|NL")),SUM(F$143:F$149)&gt;0),SUM(F$143:F$149)-SUM(F$27:F$33),0))</f>
        <v>343.75452071397962</v>
      </c>
      <c r="G152" s="13">
        <f t="shared" si="1"/>
        <v>109.73205536704029</v>
      </c>
      <c r="H152" s="13">
        <f t="shared" si="1"/>
        <v>89.583051369841144</v>
      </c>
      <c r="I152" s="13">
        <f t="shared" si="1"/>
        <v>76.264869941874778</v>
      </c>
      <c r="J152" s="13">
        <f t="shared" si="1"/>
        <v>91.249671207583205</v>
      </c>
      <c r="K152" s="13">
        <f t="shared" si="1"/>
        <v>107.44075509894836</v>
      </c>
      <c r="L152" s="13">
        <f t="shared" si="1"/>
        <v>7.7222818657404275</v>
      </c>
      <c r="M152" s="13">
        <f t="shared" si="1"/>
        <v>1162.816217800206</v>
      </c>
      <c r="N152" s="13">
        <f t="shared" si="1"/>
        <v>23.76989569565005</v>
      </c>
      <c r="O152" s="13">
        <f t="shared" si="1"/>
        <v>1.3005140920655436</v>
      </c>
      <c r="P152" s="13">
        <f t="shared" si="1"/>
        <v>2.3061019152905788</v>
      </c>
      <c r="Q152" s="13">
        <f t="shared" si="1"/>
        <v>1.5908621242700567</v>
      </c>
      <c r="R152" s="13">
        <f t="shared" si="1"/>
        <v>11.570518366636067</v>
      </c>
      <c r="S152" s="13">
        <f t="shared" si="1"/>
        <v>70.217105774212484</v>
      </c>
      <c r="T152" s="13">
        <f t="shared" si="1"/>
        <v>5.6458673054459334</v>
      </c>
      <c r="U152" s="13">
        <f t="shared" si="1"/>
        <v>22.156406248123762</v>
      </c>
      <c r="V152" s="13">
        <f t="shared" si="1"/>
        <v>52.67461124683291</v>
      </c>
      <c r="W152" s="13">
        <f t="shared" si="1"/>
        <v>20.333375245059777</v>
      </c>
      <c r="X152" s="13">
        <f t="shared" si="1"/>
        <v>20.211640670094503</v>
      </c>
      <c r="Y152" s="13">
        <f t="shared" si="1"/>
        <v>14.594797206127904</v>
      </c>
      <c r="Z152" s="13">
        <f t="shared" si="1"/>
        <v>8.6970547855193239</v>
      </c>
      <c r="AA152" s="13">
        <f t="shared" si="1"/>
        <v>10.169546711570074</v>
      </c>
      <c r="AB152" s="13">
        <f t="shared" si="1"/>
        <v>53.684769731098193</v>
      </c>
      <c r="AC152" s="13">
        <f t="shared" si="1"/>
        <v>22.246240462730778</v>
      </c>
      <c r="AD152" s="13">
        <f t="shared" si="1"/>
        <v>1.6918316740880261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194.91864429066104</v>
      </c>
      <c r="F154" s="13">
        <f>SUM(F$141, F$153, -1 * IF(OR($B$6=2005,$B$6&gt;=2020),SUM(F$99:F$122),0), IF(AND(ISNUMBER(SEARCH($B$4,"AT|BE|CH|GB|IE|LT|LU|NL")),SUM(F$143:F$149)&gt;0),SUM(F$143:F$149)-SUM(F$27:F$33),0))</f>
        <v>343.75452071397962</v>
      </c>
      <c r="G154" s="13">
        <f>SUM(G$141, G$153, IF(AND(ISNUMBER(SEARCH($B$4,"AT|BE|CH|GB|IE|LT|LU|NL")),SUM(G$143:G$149)&gt;0),SUM(G$143:G$149)-SUM(G$27:G$33),0))</f>
        <v>109.73205536704029</v>
      </c>
      <c r="H154" s="13">
        <f>SUM(H$141, H$153, IF(AND(ISNUMBER(SEARCH($B$4,"AT|BE|CH|GB|IE|LT|LU|NL")),SUM(H$143:H$149)&gt;0),SUM(H$143:H$149)-SUM(H$27:H$33),0))</f>
        <v>89.583051369841144</v>
      </c>
      <c r="I154" s="13">
        <f t="shared" ref="I154:AD154" si="2">SUM(I$141, I$153, IF(AND(ISNUMBER(SEARCH($B$4,"AT|BE|CH|GB|IE|LT|LU|NL")),SUM(I$143:I$149)&gt;0),SUM(I$143:I$149)-SUM(I$27:I$33),0))</f>
        <v>76.264869941874778</v>
      </c>
      <c r="J154" s="13">
        <f t="shared" si="2"/>
        <v>91.249671207583205</v>
      </c>
      <c r="K154" s="13">
        <f t="shared" si="2"/>
        <v>107.44075509894836</v>
      </c>
      <c r="L154" s="13">
        <f t="shared" si="2"/>
        <v>7.7222818657404275</v>
      </c>
      <c r="M154" s="13">
        <f t="shared" si="2"/>
        <v>1162.816217800206</v>
      </c>
      <c r="N154" s="13">
        <f t="shared" si="2"/>
        <v>23.76989569565005</v>
      </c>
      <c r="O154" s="13">
        <f t="shared" si="2"/>
        <v>1.3005140920655436</v>
      </c>
      <c r="P154" s="13">
        <f t="shared" si="2"/>
        <v>2.3061019152905788</v>
      </c>
      <c r="Q154" s="13">
        <f t="shared" si="2"/>
        <v>1.5908621242700567</v>
      </c>
      <c r="R154" s="13">
        <f t="shared" si="2"/>
        <v>11.570518366636067</v>
      </c>
      <c r="S154" s="13">
        <f t="shared" si="2"/>
        <v>70.217105774212484</v>
      </c>
      <c r="T154" s="13">
        <f t="shared" si="2"/>
        <v>5.6458673054459334</v>
      </c>
      <c r="U154" s="13">
        <f t="shared" si="2"/>
        <v>22.156406248123762</v>
      </c>
      <c r="V154" s="13">
        <f t="shared" si="2"/>
        <v>52.67461124683291</v>
      </c>
      <c r="W154" s="13">
        <f t="shared" si="2"/>
        <v>20.333375245059777</v>
      </c>
      <c r="X154" s="13">
        <f t="shared" si="2"/>
        <v>20.211640670094503</v>
      </c>
      <c r="Y154" s="13">
        <f t="shared" si="2"/>
        <v>14.594797206127904</v>
      </c>
      <c r="Z154" s="13">
        <f t="shared" si="2"/>
        <v>8.6970547855193239</v>
      </c>
      <c r="AA154" s="13">
        <f t="shared" si="2"/>
        <v>10.169546711570074</v>
      </c>
      <c r="AB154" s="13">
        <f t="shared" si="2"/>
        <v>53.684769731098193</v>
      </c>
      <c r="AC154" s="13">
        <f t="shared" si="2"/>
        <v>22.246240462730778</v>
      </c>
      <c r="AD154" s="13">
        <f t="shared" si="2"/>
        <v>1.6918316740880261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3.5520250517163516</v>
      </c>
      <c r="F157" s="22">
        <v>0.46869044250863068</v>
      </c>
      <c r="G157" s="22">
        <v>5.8954772642595056E-2</v>
      </c>
      <c r="H157" s="22" t="s">
        <v>390</v>
      </c>
      <c r="I157" s="22">
        <v>5.8954772642595056E-2</v>
      </c>
      <c r="J157" s="22">
        <v>5.8954772642595056E-2</v>
      </c>
      <c r="K157" s="22">
        <v>5.8954772642595056E-2</v>
      </c>
      <c r="L157" s="22">
        <v>2.8298290868445625E-2</v>
      </c>
      <c r="M157" s="22">
        <v>0.65439797633280516</v>
      </c>
      <c r="N157" s="22" t="s">
        <v>390</v>
      </c>
      <c r="O157" s="22">
        <v>2.5645326099528842E-3</v>
      </c>
      <c r="P157" s="22">
        <v>1.5623014750287688E-3</v>
      </c>
      <c r="Q157" s="22">
        <v>2.9477386321297525E-5</v>
      </c>
      <c r="R157" s="22">
        <v>8.8432158963892577E-3</v>
      </c>
      <c r="S157" s="22">
        <v>6.2492059001150752E-3</v>
      </c>
      <c r="T157" s="22">
        <v>2.5940099962741825E-3</v>
      </c>
      <c r="U157" s="22">
        <v>2.9477386321297525E-5</v>
      </c>
      <c r="V157" s="22">
        <v>0.51231697426415101</v>
      </c>
      <c r="W157" s="22" t="s">
        <v>390</v>
      </c>
      <c r="X157" s="22" t="s">
        <v>390</v>
      </c>
      <c r="Y157" s="22" t="s">
        <v>390</v>
      </c>
      <c r="Z157" s="22" t="s">
        <v>390</v>
      </c>
      <c r="AA157" s="22" t="s">
        <v>390</v>
      </c>
      <c r="AB157" s="22" t="s">
        <v>390</v>
      </c>
      <c r="AC157" s="22" t="s">
        <v>391</v>
      </c>
      <c r="AD157" s="22" t="s">
        <v>391</v>
      </c>
      <c r="AE157" s="59"/>
      <c r="AF157" s="22">
        <v>12763.708277121828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6.1178198283647935E-2</v>
      </c>
      <c r="F158" s="22">
        <v>7.0513807491369304E-2</v>
      </c>
      <c r="G158" s="22">
        <v>8.9227357404944932E-5</v>
      </c>
      <c r="H158" s="22" t="s">
        <v>390</v>
      </c>
      <c r="I158" s="22">
        <v>3.5227357404944927E-5</v>
      </c>
      <c r="J158" s="22">
        <v>3.5227357404944927E-5</v>
      </c>
      <c r="K158" s="22">
        <v>3.5227357404944927E-5</v>
      </c>
      <c r="L158" s="22">
        <v>5.2841036107417392E-6</v>
      </c>
      <c r="M158" s="22">
        <v>0.34169127366719487</v>
      </c>
      <c r="N158" s="22">
        <v>1.8776077885952711</v>
      </c>
      <c r="O158" s="22">
        <v>3.0692390047115114E-5</v>
      </c>
      <c r="P158" s="22">
        <v>2.442352497123104E-5</v>
      </c>
      <c r="Q158" s="22">
        <v>8.2761367870247236E-7</v>
      </c>
      <c r="R158" s="22">
        <v>4.8484103610741743E-5</v>
      </c>
      <c r="S158" s="22">
        <v>1.1713409988492416E-4</v>
      </c>
      <c r="T158" s="22">
        <v>3.6650003725817577E-5</v>
      </c>
      <c r="U158" s="22">
        <v>5.5761367870247262E-7</v>
      </c>
      <c r="V158" s="22">
        <v>6.1462257358489711E-3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125.85972287817059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3.2300000000000002E-2</v>
      </c>
      <c r="F163" s="24">
        <v>8.5000000000000006E-2</v>
      </c>
      <c r="G163" s="24">
        <v>6.4600000000000005E-3</v>
      </c>
      <c r="H163" s="24">
        <v>7.3100000000000005E-3</v>
      </c>
      <c r="I163" s="24" t="s">
        <v>390</v>
      </c>
      <c r="J163" s="24" t="s">
        <v>390</v>
      </c>
      <c r="K163" s="24" t="s">
        <v>390</v>
      </c>
      <c r="L163" s="24" t="s">
        <v>390</v>
      </c>
      <c r="M163" s="24">
        <v>0.91800000000000004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47" priority="5" stopIfTrue="1" operator="containsText" text="NA">
      <formula>NOT(ISERROR(SEARCH("NA",AF14)))</formula>
    </cfRule>
    <cfRule type="containsText" dxfId="46" priority="6" stopIfTrue="1" operator="containsText" text="NO">
      <formula>NOT(ISERROR(SEARCH("NO",AF14)))</formula>
    </cfRule>
    <cfRule type="containsText" dxfId="45" priority="7" stopIfTrue="1" operator="containsText" text="IE">
      <formula>NOT(ISERROR(SEARCH("IE",AF14)))</formula>
    </cfRule>
    <cfRule type="containsText" dxfId="44" priority="8" stopIfTrue="1" operator="containsText" text="NE">
      <formula>NOT(ISERROR(SEARCH("NE",AF14)))</formula>
    </cfRule>
  </conditionalFormatting>
  <conditionalFormatting sqref="AF47:AK140">
    <cfRule type="containsText" dxfId="43" priority="1" stopIfTrue="1" operator="containsText" text="NA">
      <formula>NOT(ISERROR(SEARCH("NA",AF47)))</formula>
    </cfRule>
    <cfRule type="containsText" dxfId="42" priority="2" stopIfTrue="1" operator="containsText" text="NO">
      <formula>NOT(ISERROR(SEARCH("NO",AF47)))</formula>
    </cfRule>
    <cfRule type="containsText" dxfId="41" priority="3" stopIfTrue="1" operator="containsText" text="IE">
      <formula>NOT(ISERROR(SEARCH("IE",AF47)))</formula>
    </cfRule>
    <cfRule type="containsText" dxfId="40"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45365: 2018</v>
      </c>
      <c r="B10" s="154" t="s">
        <v>8</v>
      </c>
      <c r="C10" s="155"/>
      <c r="D10" s="156"/>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53"/>
      <c r="B11" s="157"/>
      <c r="C11" s="158"/>
      <c r="D11" s="159"/>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40.215417549999977</v>
      </c>
      <c r="F14" s="183">
        <v>4.6763046459999975</v>
      </c>
      <c r="G14" s="183">
        <v>49.597614828999987</v>
      </c>
      <c r="H14" s="183">
        <v>6.4941999999999986E-2</v>
      </c>
      <c r="I14" s="183">
        <v>1.465918877999999</v>
      </c>
      <c r="J14" s="183">
        <v>2.0438724979999985</v>
      </c>
      <c r="K14" s="183">
        <v>2.4531799080000019</v>
      </c>
      <c r="L14" s="183">
        <v>1.61851854051763E-2</v>
      </c>
      <c r="M14" s="183">
        <v>9.748679235000008</v>
      </c>
      <c r="N14" s="183">
        <v>1.6222180179464405</v>
      </c>
      <c r="O14" s="183">
        <v>0.14697056512143997</v>
      </c>
      <c r="P14" s="183">
        <v>1.1470601502538336</v>
      </c>
      <c r="Q14" s="183">
        <v>0.35652056324856818</v>
      </c>
      <c r="R14" s="183">
        <v>3.869698707979834</v>
      </c>
      <c r="S14" s="183">
        <v>0.90977893809539223</v>
      </c>
      <c r="T14" s="183">
        <v>1.9603990743399691</v>
      </c>
      <c r="U14" s="183">
        <v>18.665215980954418</v>
      </c>
      <c r="V14" s="183">
        <v>5.1278131317133573</v>
      </c>
      <c r="W14" s="183">
        <v>1.2517461006720001</v>
      </c>
      <c r="X14" s="183">
        <v>5.6751184010210001E-3</v>
      </c>
      <c r="Y14" s="183">
        <v>1.0475946644850001E-2</v>
      </c>
      <c r="Z14" s="183">
        <v>8.1552268075120015E-3</v>
      </c>
      <c r="AA14" s="183">
        <v>6.0338074398659982E-3</v>
      </c>
      <c r="AB14" s="183">
        <v>3.0340099293249004E-2</v>
      </c>
      <c r="AC14" s="183">
        <v>3.1396628170569967</v>
      </c>
      <c r="AD14" s="183">
        <v>0.70451692524789045</v>
      </c>
      <c r="AE14" s="184"/>
      <c r="AF14" s="183">
        <v>513.25080102999993</v>
      </c>
      <c r="AG14" s="183">
        <v>438483.45571330568</v>
      </c>
      <c r="AH14" s="183">
        <v>39384.052055072054</v>
      </c>
      <c r="AI14" s="183">
        <v>11159.749680952002</v>
      </c>
      <c r="AJ14" s="183">
        <v>15143.4675346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0.39695357499999989</v>
      </c>
      <c r="F15" s="183">
        <v>5.8573900000000005E-4</v>
      </c>
      <c r="G15" s="183">
        <v>7.0352253000000003E-2</v>
      </c>
      <c r="H15" s="183" t="s">
        <v>390</v>
      </c>
      <c r="I15" s="183">
        <v>1.1753749999999998E-3</v>
      </c>
      <c r="J15" s="183">
        <v>1.7014809999999997E-3</v>
      </c>
      <c r="K15" s="183">
        <v>2.5368779999999998E-3</v>
      </c>
      <c r="L15" s="183">
        <v>3.2320502582719435E-5</v>
      </c>
      <c r="M15" s="183">
        <v>4.4594770999999991E-2</v>
      </c>
      <c r="N15" s="183">
        <v>1.027507061129313E-2</v>
      </c>
      <c r="O15" s="183">
        <v>4.086154752732463E-3</v>
      </c>
      <c r="P15" s="183">
        <v>5.6354451013704201E-4</v>
      </c>
      <c r="Q15" s="183">
        <v>2.0558546049896211E-3</v>
      </c>
      <c r="R15" s="183">
        <v>1.5722396225434782E-2</v>
      </c>
      <c r="S15" s="183">
        <v>1.2741751683068341E-2</v>
      </c>
      <c r="T15" s="183">
        <v>2.0931259158402202E-2</v>
      </c>
      <c r="U15" s="183">
        <v>2.4194467215297396E-3</v>
      </c>
      <c r="V15" s="183">
        <v>0.14638750514176246</v>
      </c>
      <c r="W15" s="183">
        <v>3.5170202199999998E-4</v>
      </c>
      <c r="X15" s="183">
        <v>4.2333327380959432E-6</v>
      </c>
      <c r="Y15" s="183">
        <v>7.1422859414235799E-6</v>
      </c>
      <c r="Z15" s="183">
        <v>4.2109974616151568E-6</v>
      </c>
      <c r="AA15" s="183">
        <v>4.2141174686151571E-6</v>
      </c>
      <c r="AB15" s="183">
        <v>1.9800733606749831E-5</v>
      </c>
      <c r="AC15" s="183">
        <v>2.150601E-6</v>
      </c>
      <c r="AD15" s="183">
        <v>3.635554E-6</v>
      </c>
      <c r="AE15" s="184"/>
      <c r="AF15" s="183">
        <v>1.0948199999999999</v>
      </c>
      <c r="AG15" s="186" t="s">
        <v>391</v>
      </c>
      <c r="AH15" s="183">
        <v>10309.173365182995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2.8894210000000005</v>
      </c>
      <c r="F16" s="183">
        <v>0.567257444</v>
      </c>
      <c r="G16" s="183">
        <v>2.1654200000000001</v>
      </c>
      <c r="H16" s="183">
        <v>5.0799999999999999E-4</v>
      </c>
      <c r="I16" s="183">
        <v>5.3822999999999996E-2</v>
      </c>
      <c r="J16" s="183">
        <v>7.5191999999999995E-2</v>
      </c>
      <c r="K16" s="183">
        <v>8.1036000000000011E-2</v>
      </c>
      <c r="L16" s="183">
        <v>2.1572566114072802E-4</v>
      </c>
      <c r="M16" s="183">
        <v>1.9138380000000002</v>
      </c>
      <c r="N16" s="183">
        <v>0.10512844664724602</v>
      </c>
      <c r="O16" s="183">
        <v>7.5659776341140007E-3</v>
      </c>
      <c r="P16" s="183">
        <v>7.8649868161810008E-2</v>
      </c>
      <c r="Q16" s="183">
        <v>2.2319089077991999E-2</v>
      </c>
      <c r="R16" s="183">
        <v>0.23474386410852099</v>
      </c>
      <c r="S16" s="183">
        <v>2.5924571864680994E-2</v>
      </c>
      <c r="T16" s="183">
        <v>9.3541776873260984E-2</v>
      </c>
      <c r="U16" s="183">
        <v>1.1607094024893119</v>
      </c>
      <c r="V16" s="183">
        <v>0.229205364202934</v>
      </c>
      <c r="W16" s="183">
        <v>5.9972247980000011E-2</v>
      </c>
      <c r="X16" s="183">
        <v>3.0095611036382176E-2</v>
      </c>
      <c r="Y16" s="183">
        <v>2.0719710370642611E-3</v>
      </c>
      <c r="Z16" s="183">
        <v>1.8766602268402608E-3</v>
      </c>
      <c r="AA16" s="183">
        <v>1.8766602268402608E-3</v>
      </c>
      <c r="AB16" s="183">
        <v>3.5920902527126965E-2</v>
      </c>
      <c r="AC16" s="183">
        <v>0.17284036251400001</v>
      </c>
      <c r="AD16" s="183">
        <v>1.4190813361999999E-2</v>
      </c>
      <c r="AE16" s="184"/>
      <c r="AF16" s="183">
        <v>25.58897</v>
      </c>
      <c r="AG16" s="186">
        <v>25787.035671999998</v>
      </c>
      <c r="AH16" s="183">
        <v>31246.162538826004</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3.8413054270000022</v>
      </c>
      <c r="F17" s="183">
        <v>2.3816038000000012E-2</v>
      </c>
      <c r="G17" s="183">
        <v>5.2986134550000035</v>
      </c>
      <c r="H17" s="183">
        <v>3.9999999999999998E-6</v>
      </c>
      <c r="I17" s="183">
        <v>2.4304954000000007E-2</v>
      </c>
      <c r="J17" s="183">
        <v>3.4457043E-2</v>
      </c>
      <c r="K17" s="183">
        <v>4.1566605999999999E-2</v>
      </c>
      <c r="L17" s="183">
        <v>2.4955201674707692E-4</v>
      </c>
      <c r="M17" s="183">
        <v>90.262384132999969</v>
      </c>
      <c r="N17" s="183">
        <v>0.37526010281865879</v>
      </c>
      <c r="O17" s="183">
        <v>1.8257354414877219E-2</v>
      </c>
      <c r="P17" s="183">
        <v>0.20133879705540592</v>
      </c>
      <c r="Q17" s="183">
        <v>1.0739743712068374E-2</v>
      </c>
      <c r="R17" s="183">
        <v>0.32795153639385077</v>
      </c>
      <c r="S17" s="183">
        <v>0.53571475643195177</v>
      </c>
      <c r="T17" s="183">
        <v>1.0165425421759E-2</v>
      </c>
      <c r="U17" s="183">
        <v>0.140140493273224</v>
      </c>
      <c r="V17" s="183">
        <v>2.6042758033425724</v>
      </c>
      <c r="W17" s="183">
        <v>6.0858882589185166</v>
      </c>
      <c r="X17" s="183">
        <v>1.3046107951247618E-4</v>
      </c>
      <c r="Y17" s="183">
        <v>9.3313362932747614E-4</v>
      </c>
      <c r="Z17" s="183">
        <v>2.9054527971766669E-4</v>
      </c>
      <c r="AA17" s="183">
        <v>9.1898643284952386E-5</v>
      </c>
      <c r="AB17" s="183">
        <v>1.4460386318615715E-3</v>
      </c>
      <c r="AC17" s="183">
        <v>0.17625456492599997</v>
      </c>
      <c r="AD17" s="183">
        <v>0.39394010029230958</v>
      </c>
      <c r="AE17" s="184"/>
      <c r="AF17" s="183">
        <v>2.6461380000000001</v>
      </c>
      <c r="AG17" s="186">
        <v>9257.872150899997</v>
      </c>
      <c r="AH17" s="183">
        <v>21234.322910526003</v>
      </c>
      <c r="AI17" s="186">
        <v>0.160775</v>
      </c>
      <c r="AJ17" s="186" t="s">
        <v>391</v>
      </c>
      <c r="AK17" s="185" t="s">
        <v>391</v>
      </c>
      <c r="AL17" s="160" t="s">
        <v>49</v>
      </c>
    </row>
    <row r="18" spans="1:39" s="2" customFormat="1" ht="24.75" customHeight="1" thickBot="1" x14ac:dyDescent="0.3">
      <c r="A18" s="120" t="s">
        <v>53</v>
      </c>
      <c r="B18" s="120" t="s">
        <v>60</v>
      </c>
      <c r="C18" s="121" t="s">
        <v>61</v>
      </c>
      <c r="D18" s="181"/>
      <c r="E18" s="182">
        <v>0.14821682900000013</v>
      </c>
      <c r="F18" s="182">
        <v>2.7415242999999992E-2</v>
      </c>
      <c r="G18" s="182">
        <v>2.4748826999999994E-2</v>
      </c>
      <c r="H18" s="182" t="s">
        <v>391</v>
      </c>
      <c r="I18" s="182">
        <v>1.1894284999999994E-2</v>
      </c>
      <c r="J18" s="182">
        <v>1.4010442999999996E-2</v>
      </c>
      <c r="K18" s="182">
        <v>1.5504025999999997E-2</v>
      </c>
      <c r="L18" s="182">
        <v>1.4404998600630922E-5</v>
      </c>
      <c r="M18" s="182">
        <v>0.10242059500000002</v>
      </c>
      <c r="N18" s="182">
        <v>6.340070670000001E-7</v>
      </c>
      <c r="O18" s="182">
        <v>1.4930405800000002E-7</v>
      </c>
      <c r="P18" s="182">
        <v>2.498506425E-5</v>
      </c>
      <c r="Q18" s="182">
        <v>2.9993471592000005E-5</v>
      </c>
      <c r="R18" s="182">
        <v>2.7628387999999998E-7</v>
      </c>
      <c r="S18" s="182">
        <v>1.9304056399999999E-7</v>
      </c>
      <c r="T18" s="182">
        <v>2.1403886999999998E-7</v>
      </c>
      <c r="U18" s="182">
        <v>3.1734356340000011E-6</v>
      </c>
      <c r="V18" s="182">
        <v>4.8933542699999989E-7</v>
      </c>
      <c r="W18" s="182">
        <v>1.2455340300000005E-4</v>
      </c>
      <c r="X18" s="182">
        <v>1.4685445500000004E-7</v>
      </c>
      <c r="Y18" s="182">
        <v>2.4127826999999997E-7</v>
      </c>
      <c r="Z18" s="182">
        <v>2.1546142400000003E-7</v>
      </c>
      <c r="AA18" s="182">
        <v>2.2111386E-7</v>
      </c>
      <c r="AB18" s="183">
        <v>8.2470801300000018E-7</v>
      </c>
      <c r="AC18" s="182">
        <v>7.809459999999998E-7</v>
      </c>
      <c r="AD18" s="182">
        <v>7.9999999999999998E-12</v>
      </c>
      <c r="AE18" s="184"/>
      <c r="AF18" s="186">
        <v>6.4014000000000001E-2</v>
      </c>
      <c r="AG18" s="186">
        <v>2.5173330000000003</v>
      </c>
      <c r="AH18" s="186">
        <v>2315.2724087800011</v>
      </c>
      <c r="AI18" s="186" t="s">
        <v>391</v>
      </c>
      <c r="AJ18" s="186" t="s">
        <v>391</v>
      </c>
      <c r="AK18" s="185" t="s">
        <v>391</v>
      </c>
      <c r="AL18" s="160" t="s">
        <v>49</v>
      </c>
    </row>
    <row r="19" spans="1:39" s="2" customFormat="1" ht="24.75" customHeight="1" thickBot="1" x14ac:dyDescent="0.3">
      <c r="A19" s="120" t="s">
        <v>53</v>
      </c>
      <c r="B19" s="120" t="s">
        <v>62</v>
      </c>
      <c r="C19" s="121" t="s">
        <v>63</v>
      </c>
      <c r="D19" s="181"/>
      <c r="E19" s="182">
        <v>3.928885788000001</v>
      </c>
      <c r="F19" s="183">
        <v>0.10631103400000004</v>
      </c>
      <c r="G19" s="183">
        <v>4.5579449499999996</v>
      </c>
      <c r="H19" s="183">
        <v>5.5876520000000002E-3</v>
      </c>
      <c r="I19" s="183">
        <v>7.281668099999998E-2</v>
      </c>
      <c r="J19" s="183">
        <v>9.8008418999999944E-2</v>
      </c>
      <c r="K19" s="183">
        <v>0.11757373999999997</v>
      </c>
      <c r="L19" s="183">
        <v>2.1802580658773509E-3</v>
      </c>
      <c r="M19" s="183">
        <v>0.7201624379999999</v>
      </c>
      <c r="N19" s="183">
        <v>5.0626388078474006E-2</v>
      </c>
      <c r="O19" s="183">
        <v>6.8280255273819972E-3</v>
      </c>
      <c r="P19" s="183">
        <v>4.2172387982182001E-2</v>
      </c>
      <c r="Q19" s="183">
        <v>2.9327498782320008E-2</v>
      </c>
      <c r="R19" s="183">
        <v>0.18486977000337104</v>
      </c>
      <c r="S19" s="183">
        <v>4.6094036868996012E-2</v>
      </c>
      <c r="T19" s="183">
        <v>0.90927464840623207</v>
      </c>
      <c r="U19" s="183">
        <v>0.88067749785173688</v>
      </c>
      <c r="V19" s="183">
        <v>0.45281881578943506</v>
      </c>
      <c r="W19" s="183">
        <v>0.11768875752800001</v>
      </c>
      <c r="X19" s="183">
        <v>1.6436209237299986E-4</v>
      </c>
      <c r="Y19" s="183">
        <v>2.8355007615800003E-4</v>
      </c>
      <c r="Z19" s="183">
        <v>1.3387761814099991E-4</v>
      </c>
      <c r="AA19" s="183">
        <v>1.2700947338399997E-4</v>
      </c>
      <c r="AB19" s="183">
        <v>7.0879926005199966E-4</v>
      </c>
      <c r="AC19" s="183">
        <v>0.13488821337999998</v>
      </c>
      <c r="AD19" s="183">
        <v>3.0931294686000005E-2</v>
      </c>
      <c r="AE19" s="184"/>
      <c r="AF19" s="183">
        <v>2891.2715147200011</v>
      </c>
      <c r="AG19" s="186">
        <v>20176.487871499998</v>
      </c>
      <c r="AH19" s="183">
        <v>20486.269453245986</v>
      </c>
      <c r="AI19" s="183">
        <v>247.35600000000002</v>
      </c>
      <c r="AJ19" s="186" t="s">
        <v>391</v>
      </c>
      <c r="AK19" s="185" t="s">
        <v>391</v>
      </c>
      <c r="AL19" s="160" t="s">
        <v>49</v>
      </c>
    </row>
    <row r="20" spans="1:39" s="2" customFormat="1" ht="24.75" customHeight="1" thickBot="1" x14ac:dyDescent="0.3">
      <c r="A20" s="120" t="s">
        <v>53</v>
      </c>
      <c r="B20" s="120" t="s">
        <v>64</v>
      </c>
      <c r="C20" s="121" t="s">
        <v>65</v>
      </c>
      <c r="D20" s="181"/>
      <c r="E20" s="182">
        <v>1.5653965510000001</v>
      </c>
      <c r="F20" s="183">
        <v>0.14880712200000007</v>
      </c>
      <c r="G20" s="183">
        <v>0.85021977399999993</v>
      </c>
      <c r="H20" s="183">
        <v>2.0719999999999998E-5</v>
      </c>
      <c r="I20" s="183">
        <v>4.4940030000000006E-2</v>
      </c>
      <c r="J20" s="183">
        <v>6.8217102999999973E-2</v>
      </c>
      <c r="K20" s="183">
        <v>8.0777010999999968E-2</v>
      </c>
      <c r="L20" s="183">
        <v>7.2047610521586397E-4</v>
      </c>
      <c r="M20" s="183">
        <v>1.1082870749999998</v>
      </c>
      <c r="N20" s="183">
        <v>1.1327091816334152E-2</v>
      </c>
      <c r="O20" s="183">
        <v>1.6220772835699234E-3</v>
      </c>
      <c r="P20" s="183">
        <v>2.4362263425881155E-2</v>
      </c>
      <c r="Q20" s="183">
        <v>5.5568806238306158E-3</v>
      </c>
      <c r="R20" s="183">
        <v>3.5246759301522643E-2</v>
      </c>
      <c r="S20" s="183">
        <v>1.1859852603302804E-2</v>
      </c>
      <c r="T20" s="183">
        <v>4.8825112903888815E-2</v>
      </c>
      <c r="U20" s="183">
        <v>0.13219659529567704</v>
      </c>
      <c r="V20" s="183">
        <v>3.9755308967626114E-2</v>
      </c>
      <c r="W20" s="183">
        <v>3.4795863182679992E-2</v>
      </c>
      <c r="X20" s="183">
        <v>1.2238690293199999E-4</v>
      </c>
      <c r="Y20" s="183">
        <v>3.4960707529499999E-4</v>
      </c>
      <c r="Z20" s="183">
        <v>1.6953971892500003E-4</v>
      </c>
      <c r="AA20" s="183">
        <v>9.3149583852000016E-5</v>
      </c>
      <c r="AB20" s="183">
        <v>7.3468328100399999E-4</v>
      </c>
      <c r="AC20" s="183">
        <v>3.0563295072999996E-2</v>
      </c>
      <c r="AD20" s="183">
        <v>8.9248236435846163E-3</v>
      </c>
      <c r="AE20" s="184"/>
      <c r="AF20" s="183">
        <v>106.60546349999998</v>
      </c>
      <c r="AG20" s="186">
        <v>2921.5235120000002</v>
      </c>
      <c r="AH20" s="183">
        <v>2243.8496606999993</v>
      </c>
      <c r="AI20" s="183">
        <v>17093.287942091003</v>
      </c>
      <c r="AJ20" s="186" t="s">
        <v>391</v>
      </c>
      <c r="AK20" s="185" t="s">
        <v>391</v>
      </c>
      <c r="AL20" s="160" t="s">
        <v>49</v>
      </c>
    </row>
    <row r="21" spans="1:39" s="2" customFormat="1" ht="24.75" customHeight="1" thickBot="1" x14ac:dyDescent="0.3">
      <c r="A21" s="120" t="s">
        <v>53</v>
      </c>
      <c r="B21" s="120" t="s">
        <v>66</v>
      </c>
      <c r="C21" s="121" t="s">
        <v>67</v>
      </c>
      <c r="D21" s="181"/>
      <c r="E21" s="182">
        <v>0.81884158399999984</v>
      </c>
      <c r="F21" s="183">
        <v>0.18970951100000005</v>
      </c>
      <c r="G21" s="183">
        <v>1.343422343000001</v>
      </c>
      <c r="H21" s="183">
        <v>7.3611975537599978E-3</v>
      </c>
      <c r="I21" s="183">
        <v>4.0351449000000011E-2</v>
      </c>
      <c r="J21" s="183">
        <v>5.8929725999999995E-2</v>
      </c>
      <c r="K21" s="183">
        <v>7.8158199000000067E-2</v>
      </c>
      <c r="L21" s="183">
        <v>1.3282061927781623E-3</v>
      </c>
      <c r="M21" s="183">
        <v>1.7851849039999965</v>
      </c>
      <c r="N21" s="183">
        <v>2.1141513252837005E-2</v>
      </c>
      <c r="O21" s="183">
        <v>1.6324617989069991E-3</v>
      </c>
      <c r="P21" s="183">
        <v>6.3026175167200009E-3</v>
      </c>
      <c r="Q21" s="183">
        <v>1.3746730035874009E-2</v>
      </c>
      <c r="R21" s="183">
        <v>2.1698148644924982E-2</v>
      </c>
      <c r="S21" s="183">
        <v>1.5860361690977001E-2</v>
      </c>
      <c r="T21" s="183">
        <v>7.0991584378650954E-2</v>
      </c>
      <c r="U21" s="183">
        <v>8.1055494179611956E-2</v>
      </c>
      <c r="V21" s="183">
        <v>3.8743348930189977E-2</v>
      </c>
      <c r="W21" s="183">
        <v>2.7188655133000006E-2</v>
      </c>
      <c r="X21" s="183">
        <v>8.8250833766000066E-5</v>
      </c>
      <c r="Y21" s="183">
        <v>1.9920617170300018E-4</v>
      </c>
      <c r="Z21" s="183">
        <v>1.3517702572500003E-4</v>
      </c>
      <c r="AA21" s="183">
        <v>9.4330542244000054E-5</v>
      </c>
      <c r="AB21" s="183">
        <v>5.1696457347299996E-4</v>
      </c>
      <c r="AC21" s="183">
        <v>1.8436676263000003E-2</v>
      </c>
      <c r="AD21" s="183">
        <v>3.8281864699999989E-3</v>
      </c>
      <c r="AE21" s="184"/>
      <c r="AF21" s="183">
        <v>73.709873379999962</v>
      </c>
      <c r="AG21" s="183">
        <v>2319.5080020000005</v>
      </c>
      <c r="AH21" s="183">
        <v>10670.455552740006</v>
      </c>
      <c r="AI21" s="183">
        <v>914.20531921999975</v>
      </c>
      <c r="AJ21" s="186" t="s">
        <v>391</v>
      </c>
      <c r="AK21" s="185" t="s">
        <v>391</v>
      </c>
      <c r="AL21" s="160" t="s">
        <v>49</v>
      </c>
    </row>
    <row r="22" spans="1:39" s="2" customFormat="1" ht="24.75" customHeight="1" thickBot="1" x14ac:dyDescent="0.3">
      <c r="A22" s="120" t="s">
        <v>53</v>
      </c>
      <c r="B22" s="123" t="s">
        <v>68</v>
      </c>
      <c r="C22" s="121" t="s">
        <v>69</v>
      </c>
      <c r="D22" s="181"/>
      <c r="E22" s="182">
        <v>8.5211611770000033</v>
      </c>
      <c r="F22" s="183">
        <v>0.33759974300000012</v>
      </c>
      <c r="G22" s="183">
        <v>3.8133840200000013</v>
      </c>
      <c r="H22" s="183">
        <v>0.32643977499999999</v>
      </c>
      <c r="I22" s="183">
        <v>0.17922439900000015</v>
      </c>
      <c r="J22" s="183">
        <v>0.2722481119999996</v>
      </c>
      <c r="K22" s="183">
        <v>0.34470284199999979</v>
      </c>
      <c r="L22" s="183">
        <v>3.9154712363597645E-3</v>
      </c>
      <c r="M22" s="183">
        <v>17.258443813</v>
      </c>
      <c r="N22" s="183">
        <v>0.22484998303941234</v>
      </c>
      <c r="O22" s="183">
        <v>1.6616227715165157E-2</v>
      </c>
      <c r="P22" s="183">
        <v>9.7606627937426027E-2</v>
      </c>
      <c r="Q22" s="183">
        <v>4.9745256398167591E-2</v>
      </c>
      <c r="R22" s="183">
        <v>5.1911449612035671E-2</v>
      </c>
      <c r="S22" s="183">
        <v>0.21617404070519594</v>
      </c>
      <c r="T22" s="183">
        <v>0.1321372964415797</v>
      </c>
      <c r="U22" s="183">
        <v>0.10155846789753652</v>
      </c>
      <c r="V22" s="183">
        <v>1.6125852841263111</v>
      </c>
      <c r="W22" s="183">
        <v>0.17211810174633335</v>
      </c>
      <c r="X22" s="183">
        <v>1.2837124245511687E-3</v>
      </c>
      <c r="Y22" s="183">
        <v>2.2631639615638211E-3</v>
      </c>
      <c r="Z22" s="183">
        <v>8.5182669898720587E-4</v>
      </c>
      <c r="AA22" s="183">
        <v>6.3510744938313681E-4</v>
      </c>
      <c r="AB22" s="183">
        <v>5.0338105345013274E-3</v>
      </c>
      <c r="AC22" s="183">
        <v>1.7888781102999997E-2</v>
      </c>
      <c r="AD22" s="183">
        <v>1.2877066854999999E-2</v>
      </c>
      <c r="AE22" s="184"/>
      <c r="AF22" s="183">
        <v>1870.7370147700012</v>
      </c>
      <c r="AG22" s="183">
        <v>9213.1505085099961</v>
      </c>
      <c r="AH22" s="183">
        <v>18427.774960598985</v>
      </c>
      <c r="AI22" s="183">
        <v>488.6239758399999</v>
      </c>
      <c r="AJ22" s="183">
        <v>6567.3623743400012</v>
      </c>
      <c r="AK22" s="185" t="s">
        <v>391</v>
      </c>
      <c r="AL22" s="160" t="s">
        <v>49</v>
      </c>
    </row>
    <row r="23" spans="1:39" s="2" customFormat="1" ht="24.75" customHeight="1" thickBot="1" x14ac:dyDescent="0.3">
      <c r="A23" s="120" t="s">
        <v>70</v>
      </c>
      <c r="B23" s="123" t="s">
        <v>393</v>
      </c>
      <c r="C23" s="121" t="s">
        <v>394</v>
      </c>
      <c r="E23" s="183">
        <v>0.18577260000000007</v>
      </c>
      <c r="F23" s="183">
        <v>2.8243799999999993E-2</v>
      </c>
      <c r="G23" s="183">
        <v>1.0200000000000001E-3</v>
      </c>
      <c r="H23" s="183">
        <v>4.0800000000000005E-4</v>
      </c>
      <c r="I23" s="183">
        <v>4.9979999999999998E-3</v>
      </c>
      <c r="J23" s="183">
        <v>4.9979999999999998E-3</v>
      </c>
      <c r="K23" s="183">
        <v>4.9979999999999998E-3</v>
      </c>
      <c r="L23" s="183">
        <v>3.9780000000000006E-3</v>
      </c>
      <c r="M23" s="183">
        <v>0.31131419999999993</v>
      </c>
      <c r="N23" s="183">
        <v>1.9124999999999997E-5</v>
      </c>
      <c r="O23" s="183">
        <v>5.1000000000000004E-4</v>
      </c>
      <c r="P23" s="183">
        <v>2.7030000000000001E-4</v>
      </c>
      <c r="Q23" s="183">
        <v>5.0999999999999995E-6</v>
      </c>
      <c r="R23" s="183">
        <v>2.5500000000000002E-3</v>
      </c>
      <c r="S23" s="183">
        <v>8.6699999999999999E-2</v>
      </c>
      <c r="T23" s="183">
        <v>3.5699999999999998E-3</v>
      </c>
      <c r="U23" s="183">
        <v>5.1000000000000004E-4</v>
      </c>
      <c r="V23" s="183">
        <v>5.0999999999999997E-2</v>
      </c>
      <c r="W23" s="183" t="s">
        <v>390</v>
      </c>
      <c r="X23" s="183">
        <v>1.5299999999999999E-3</v>
      </c>
      <c r="Y23" s="183">
        <v>2.5500000000000002E-3</v>
      </c>
      <c r="Z23" s="183">
        <v>1.7543999999999999E-3</v>
      </c>
      <c r="AA23" s="183">
        <v>1.0812E-3</v>
      </c>
      <c r="AB23" s="183">
        <v>6.9156E-3</v>
      </c>
      <c r="AC23" s="183" t="s">
        <v>391</v>
      </c>
      <c r="AD23" s="183" t="s">
        <v>391</v>
      </c>
      <c r="AE23" s="184"/>
      <c r="AF23" s="183">
        <v>1846.2050000000002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2.6287245770000034</v>
      </c>
      <c r="F24" s="182">
        <v>0.79599239699999891</v>
      </c>
      <c r="G24" s="182">
        <v>0.7290222619999972</v>
      </c>
      <c r="H24" s="183">
        <v>7.3992571000000007E-2</v>
      </c>
      <c r="I24" s="182">
        <v>0.16359363899999987</v>
      </c>
      <c r="J24" s="182">
        <v>0.24249776399999942</v>
      </c>
      <c r="K24" s="182">
        <v>0.34308557699999959</v>
      </c>
      <c r="L24" s="182">
        <v>8.0074016987025307E-3</v>
      </c>
      <c r="M24" s="182">
        <v>2.5121533739999982</v>
      </c>
      <c r="N24" s="182">
        <v>7.3256188744762904E-2</v>
      </c>
      <c r="O24" s="182">
        <v>2.2137448383096045E-2</v>
      </c>
      <c r="P24" s="182">
        <v>1.0395119841034015E-2</v>
      </c>
      <c r="Q24" s="182">
        <v>2.6198879359219929E-2</v>
      </c>
      <c r="R24" s="182">
        <v>4.991526896998498E-2</v>
      </c>
      <c r="S24" s="182">
        <v>3.2326210621487939E-2</v>
      </c>
      <c r="T24" s="182">
        <v>7.9599366531637031E-2</v>
      </c>
      <c r="U24" s="182">
        <v>1.0819811556717995E-2</v>
      </c>
      <c r="V24" s="182">
        <v>0.86121974367725196</v>
      </c>
      <c r="W24" s="182">
        <v>0.24960218903699979</v>
      </c>
      <c r="X24" s="182">
        <v>1.6088668167252924E-2</v>
      </c>
      <c r="Y24" s="182">
        <v>2.6146685131357025E-2</v>
      </c>
      <c r="Z24" s="182">
        <v>8.4127752504619749E-3</v>
      </c>
      <c r="AA24" s="182">
        <v>6.6098078979189645E-3</v>
      </c>
      <c r="AB24" s="183">
        <v>5.7257936446990884E-2</v>
      </c>
      <c r="AC24" s="182">
        <v>3.896118716299999E-2</v>
      </c>
      <c r="AD24" s="182">
        <v>1.3620667758000032E-2</v>
      </c>
      <c r="AE24" s="184"/>
      <c r="AF24" s="183">
        <v>251.69202755000023</v>
      </c>
      <c r="AG24" s="186">
        <v>685.19850800000052</v>
      </c>
      <c r="AH24" s="183">
        <v>22390.900616003066</v>
      </c>
      <c r="AI24" s="183">
        <v>9495.6493742019884</v>
      </c>
      <c r="AJ24" s="186" t="s">
        <v>391</v>
      </c>
      <c r="AK24" s="185" t="s">
        <v>391</v>
      </c>
      <c r="AL24" s="160" t="s">
        <v>49</v>
      </c>
    </row>
    <row r="25" spans="1:39" s="2" customFormat="1" ht="24.75" customHeight="1" thickBot="1" x14ac:dyDescent="0.3">
      <c r="A25" s="120" t="s">
        <v>73</v>
      </c>
      <c r="B25" s="123" t="s">
        <v>74</v>
      </c>
      <c r="C25" s="125" t="s">
        <v>75</v>
      </c>
      <c r="D25" s="181"/>
      <c r="E25" s="182">
        <v>0.66326862787755525</v>
      </c>
      <c r="F25" s="182">
        <v>6.3125285410953413E-2</v>
      </c>
      <c r="G25" s="182">
        <v>3.9528127483714433E-2</v>
      </c>
      <c r="H25" s="182" t="s">
        <v>390</v>
      </c>
      <c r="I25" s="182">
        <v>5.0490463341534148E-3</v>
      </c>
      <c r="J25" s="182">
        <v>5.0490463341534148E-3</v>
      </c>
      <c r="K25" s="182">
        <v>5.0490463341534148E-3</v>
      </c>
      <c r="L25" s="182">
        <v>2.4235422403936389E-3</v>
      </c>
      <c r="M25" s="182">
        <v>0.40434896242912816</v>
      </c>
      <c r="N25" s="182" t="s">
        <v>390</v>
      </c>
      <c r="O25" s="182">
        <v>4.0939846013399525E-4</v>
      </c>
      <c r="P25" s="182">
        <v>2.4940365962185918E-4</v>
      </c>
      <c r="Q25" s="182">
        <v>4.705729426827532E-6</v>
      </c>
      <c r="R25" s="182">
        <v>1.4117188280482597E-3</v>
      </c>
      <c r="S25" s="182">
        <v>9.9761463848743672E-4</v>
      </c>
      <c r="T25" s="182">
        <v>4.1410418956082287E-4</v>
      </c>
      <c r="U25" s="182">
        <v>4.705729426827532E-6</v>
      </c>
      <c r="V25" s="182">
        <v>8.1785577438262508E-2</v>
      </c>
      <c r="W25" s="182" t="s">
        <v>390</v>
      </c>
      <c r="X25" s="182">
        <v>2.3999220076820413E-4</v>
      </c>
      <c r="Y25" s="182">
        <v>1.44936466346288E-3</v>
      </c>
      <c r="Z25" s="182">
        <v>1.618770922828671E-3</v>
      </c>
      <c r="AA25" s="182">
        <v>3.7175262471937501E-4</v>
      </c>
      <c r="AB25" s="183">
        <v>3.6798804117791303E-3</v>
      </c>
      <c r="AC25" s="183" t="s">
        <v>391</v>
      </c>
      <c r="AD25" s="183" t="s">
        <v>391</v>
      </c>
      <c r="AE25" s="184"/>
      <c r="AF25" s="183">
        <v>2060.6389160077761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6.935952978233377E-2</v>
      </c>
      <c r="F26" s="183">
        <v>5.9134783194913582E-2</v>
      </c>
      <c r="G26" s="183">
        <v>6.319242549124404E-3</v>
      </c>
      <c r="H26" s="183" t="s">
        <v>390</v>
      </c>
      <c r="I26" s="183">
        <v>4.3733455774587753E-4</v>
      </c>
      <c r="J26" s="183">
        <v>4.3733455774587753E-4</v>
      </c>
      <c r="K26" s="183">
        <v>4.3733455774587753E-4</v>
      </c>
      <c r="L26" s="183">
        <v>6.5600183661881624E-5</v>
      </c>
      <c r="M26" s="183">
        <v>2.3834136274994453</v>
      </c>
      <c r="N26" s="183">
        <v>1.7708358040022252</v>
      </c>
      <c r="O26" s="183">
        <v>7.4270483280131848E-5</v>
      </c>
      <c r="P26" s="183">
        <v>5.0645492320030135E-5</v>
      </c>
      <c r="Q26" s="183">
        <v>1.3015097717046714E-6</v>
      </c>
      <c r="R26" s="183">
        <v>2.0201475193591662E-4</v>
      </c>
      <c r="S26" s="183">
        <v>2.2091649486043801E-4</v>
      </c>
      <c r="T26" s="183">
        <v>8.0410270635531398E-5</v>
      </c>
      <c r="U26" s="183">
        <v>1.0468635830891515E-6</v>
      </c>
      <c r="V26" s="183">
        <v>1.4850984617567675E-2</v>
      </c>
      <c r="W26" s="183" t="s">
        <v>390</v>
      </c>
      <c r="X26" s="183">
        <v>4.1421671872617277E-5</v>
      </c>
      <c r="Y26" s="183">
        <v>1.8568898030492436E-4</v>
      </c>
      <c r="Z26" s="183">
        <v>1.9485569617119561E-4</v>
      </c>
      <c r="AA26" s="183">
        <v>6.5131636049572071E-5</v>
      </c>
      <c r="AB26" s="183">
        <v>4.8709798439830932E-4</v>
      </c>
      <c r="AC26" s="183" t="s">
        <v>391</v>
      </c>
      <c r="AD26" s="183" t="s">
        <v>391</v>
      </c>
      <c r="AE26" s="184"/>
      <c r="AF26" s="183">
        <v>344.27789813129834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28.379463638382564</v>
      </c>
      <c r="F27" s="183">
        <v>7.3560216978417907</v>
      </c>
      <c r="G27" s="183">
        <v>7.753814669800449E-2</v>
      </c>
      <c r="H27" s="183">
        <v>0.84799712740914512</v>
      </c>
      <c r="I27" s="183">
        <v>0.85353976398401454</v>
      </c>
      <c r="J27" s="183">
        <v>0.85353976398401454</v>
      </c>
      <c r="K27" s="183">
        <v>0.85353976398401454</v>
      </c>
      <c r="L27" s="183">
        <v>0.67670872602645904</v>
      </c>
      <c r="M27" s="183">
        <v>80.728074441330932</v>
      </c>
      <c r="N27" s="183">
        <v>0.70739732010557022</v>
      </c>
      <c r="O27" s="183">
        <v>3.9618982815727856E-4</v>
      </c>
      <c r="P27" s="183">
        <v>2.321741666698255E-2</v>
      </c>
      <c r="Q27" s="183">
        <v>6.4215001537304536E-4</v>
      </c>
      <c r="R27" s="183">
        <v>2.5738660245938638E-2</v>
      </c>
      <c r="S27" s="183">
        <v>1.7673616117633108E-2</v>
      </c>
      <c r="T27" s="183">
        <v>3.8382039267517874E-3</v>
      </c>
      <c r="U27" s="183">
        <v>4.9192037443153349E-4</v>
      </c>
      <c r="V27" s="183">
        <v>8.4038778169430728E-2</v>
      </c>
      <c r="W27" s="183">
        <v>1.3034368999999999</v>
      </c>
      <c r="X27" s="183">
        <v>6.2159121563399998E-2</v>
      </c>
      <c r="Y27" s="183">
        <v>7.136631182070001E-2</v>
      </c>
      <c r="Z27" s="183">
        <v>5.3571523327100003E-2</v>
      </c>
      <c r="AA27" s="183">
        <v>6.2840123548400004E-2</v>
      </c>
      <c r="AB27" s="183">
        <v>0.24993708025959999</v>
      </c>
      <c r="AC27" s="183">
        <v>1.3034367000000001E-3</v>
      </c>
      <c r="AD27" s="183">
        <v>2.6127159999999997E-4</v>
      </c>
      <c r="AE27" s="184"/>
      <c r="AF27" s="183">
        <v>143957.73189670659</v>
      </c>
      <c r="AG27" s="186" t="s">
        <v>391</v>
      </c>
      <c r="AH27" s="183">
        <v>1457.0261090562999</v>
      </c>
      <c r="AI27" s="183">
        <v>6765.3190133082999</v>
      </c>
      <c r="AJ27" s="186" t="s">
        <v>391</v>
      </c>
      <c r="AK27" s="185" t="s">
        <v>391</v>
      </c>
      <c r="AL27" s="160" t="s">
        <v>49</v>
      </c>
    </row>
    <row r="28" spans="1:39" s="2" customFormat="1" ht="24.75" customHeight="1" thickBot="1" x14ac:dyDescent="0.3">
      <c r="A28" s="120" t="s">
        <v>78</v>
      </c>
      <c r="B28" s="120" t="s">
        <v>81</v>
      </c>
      <c r="C28" s="121" t="s">
        <v>82</v>
      </c>
      <c r="D28" s="181"/>
      <c r="E28" s="182">
        <v>8.9583957541623871</v>
      </c>
      <c r="F28" s="183">
        <v>0.58822808528248016</v>
      </c>
      <c r="G28" s="183">
        <v>1.4027010191933847E-2</v>
      </c>
      <c r="H28" s="183">
        <v>4.2400697339152797E-2</v>
      </c>
      <c r="I28" s="183">
        <v>0.29140969474108547</v>
      </c>
      <c r="J28" s="183">
        <v>0.29140969474108547</v>
      </c>
      <c r="K28" s="183">
        <v>0.29140969474108547</v>
      </c>
      <c r="L28" s="183">
        <v>0.23592113081105356</v>
      </c>
      <c r="M28" s="183">
        <v>3.9030483631565627</v>
      </c>
      <c r="N28" s="183">
        <v>2.6055748526605471E-2</v>
      </c>
      <c r="O28" s="183">
        <v>4.327581126622541E-5</v>
      </c>
      <c r="P28" s="183">
        <v>3.9032121786873263E-3</v>
      </c>
      <c r="Q28" s="183">
        <v>8.1079432008190316E-5</v>
      </c>
      <c r="R28" s="183">
        <v>5.8410911400381535E-3</v>
      </c>
      <c r="S28" s="183">
        <v>3.9320316184100193E-3</v>
      </c>
      <c r="T28" s="183">
        <v>2.5518610292880948E-4</v>
      </c>
      <c r="U28" s="183">
        <v>7.5607241483929759E-5</v>
      </c>
      <c r="V28" s="183">
        <v>1.3445137751379541E-2</v>
      </c>
      <c r="W28" s="183">
        <v>0.25493559999999998</v>
      </c>
      <c r="X28" s="183">
        <v>1.41946779219E-2</v>
      </c>
      <c r="Y28" s="183">
        <v>1.5923772149699998E-2</v>
      </c>
      <c r="Z28" s="183">
        <v>1.24626529608E-2</v>
      </c>
      <c r="AA28" s="183">
        <v>1.32995454487E-2</v>
      </c>
      <c r="AB28" s="183">
        <v>5.5880648481099998E-2</v>
      </c>
      <c r="AC28" s="183">
        <v>2.549362E-4</v>
      </c>
      <c r="AD28" s="183">
        <v>5.1239200000000002E-5</v>
      </c>
      <c r="AE28" s="184"/>
      <c r="AF28" s="183">
        <v>28347.037255071598</v>
      </c>
      <c r="AG28" s="186" t="s">
        <v>391</v>
      </c>
      <c r="AH28" s="183" t="s">
        <v>391</v>
      </c>
      <c r="AI28" s="183">
        <v>1555.1099286475001</v>
      </c>
      <c r="AJ28" s="186" t="s">
        <v>391</v>
      </c>
      <c r="AK28" s="185" t="s">
        <v>391</v>
      </c>
      <c r="AL28" s="160" t="s">
        <v>49</v>
      </c>
    </row>
    <row r="29" spans="1:39" s="2" customFormat="1" ht="24.75" customHeight="1" thickBot="1" x14ac:dyDescent="0.3">
      <c r="A29" s="120" t="s">
        <v>78</v>
      </c>
      <c r="B29" s="120" t="s">
        <v>83</v>
      </c>
      <c r="C29" s="121" t="s">
        <v>84</v>
      </c>
      <c r="D29" s="181"/>
      <c r="E29" s="182">
        <v>22.18467200906705</v>
      </c>
      <c r="F29" s="183">
        <v>0.92620475205796771</v>
      </c>
      <c r="G29" s="183">
        <v>3.8174235543110377E-2</v>
      </c>
      <c r="H29" s="183">
        <v>6.4708217127467563E-2</v>
      </c>
      <c r="I29" s="183">
        <v>0.42003362152171825</v>
      </c>
      <c r="J29" s="183">
        <v>0.42003362152171825</v>
      </c>
      <c r="K29" s="183">
        <v>0.42003362152171825</v>
      </c>
      <c r="L29" s="183">
        <v>0.2479641537021533</v>
      </c>
      <c r="M29" s="183">
        <v>6.3962706953776722</v>
      </c>
      <c r="N29" s="183">
        <v>1.5325579395231146E-3</v>
      </c>
      <c r="O29" s="183">
        <v>9.5620223526047575E-5</v>
      </c>
      <c r="P29" s="183">
        <v>1.0120357471405071E-2</v>
      </c>
      <c r="Q29" s="183">
        <v>1.9111735727324745E-4</v>
      </c>
      <c r="R29" s="183">
        <v>1.6221342130687277E-2</v>
      </c>
      <c r="S29" s="183">
        <v>1.0878180052440284E-2</v>
      </c>
      <c r="T29" s="183">
        <v>3.843272407869061E-4</v>
      </c>
      <c r="U29" s="183">
        <v>1.9099426749439973E-4</v>
      </c>
      <c r="V29" s="183">
        <v>3.4375275455626526E-2</v>
      </c>
      <c r="W29" s="183">
        <v>0.18650630000000001</v>
      </c>
      <c r="X29" s="183">
        <v>7.5344235292999998E-3</v>
      </c>
      <c r="Y29" s="183">
        <v>4.5625120260599998E-2</v>
      </c>
      <c r="Z29" s="183">
        <v>5.0982932547800001E-2</v>
      </c>
      <c r="AA29" s="183">
        <v>1.1720214379099999E-2</v>
      </c>
      <c r="AB29" s="183">
        <v>0.11586269071679998</v>
      </c>
      <c r="AC29" s="183">
        <v>1.141702E-4</v>
      </c>
      <c r="AD29" s="183">
        <v>2.71455E-5</v>
      </c>
      <c r="AE29" s="184"/>
      <c r="AF29" s="183">
        <v>76927.866867184202</v>
      </c>
      <c r="AG29" s="186" t="s">
        <v>391</v>
      </c>
      <c r="AH29" s="183">
        <v>1157.5844280868</v>
      </c>
      <c r="AI29" s="183">
        <v>4329.1361920037998</v>
      </c>
      <c r="AJ29" s="186" t="s">
        <v>391</v>
      </c>
      <c r="AK29" s="185" t="s">
        <v>391</v>
      </c>
      <c r="AL29" s="160" t="s">
        <v>49</v>
      </c>
    </row>
    <row r="30" spans="1:39" s="2" customFormat="1" ht="24.75" customHeight="1" thickBot="1" x14ac:dyDescent="0.3">
      <c r="A30" s="120" t="s">
        <v>78</v>
      </c>
      <c r="B30" s="120" t="s">
        <v>85</v>
      </c>
      <c r="C30" s="121" t="s">
        <v>86</v>
      </c>
      <c r="D30" s="181"/>
      <c r="E30" s="182">
        <v>0.14616310568739119</v>
      </c>
      <c r="F30" s="183">
        <v>0.44495917250074513</v>
      </c>
      <c r="G30" s="183">
        <v>5.1975765092078421E-4</v>
      </c>
      <c r="H30" s="183">
        <v>1.4694043498156167E-3</v>
      </c>
      <c r="I30" s="183">
        <v>1.0034069401588424E-2</v>
      </c>
      <c r="J30" s="183">
        <v>1.0034069401588424E-2</v>
      </c>
      <c r="K30" s="183">
        <v>1.0034069401588424E-2</v>
      </c>
      <c r="L30" s="183">
        <v>2.1044049845861073E-3</v>
      </c>
      <c r="M30" s="183">
        <v>4.7277701645996508</v>
      </c>
      <c r="N30" s="183">
        <v>1.21101948816323E-2</v>
      </c>
      <c r="O30" s="183">
        <v>6.4501137739701629E-6</v>
      </c>
      <c r="P30" s="183">
        <v>2.252957947664187E-4</v>
      </c>
      <c r="Q30" s="183">
        <v>7.7493775059222062E-6</v>
      </c>
      <c r="R30" s="183">
        <v>1.6966274180600898E-4</v>
      </c>
      <c r="S30" s="183">
        <v>3.3694034609303133E-4</v>
      </c>
      <c r="T30" s="183">
        <v>6.8284735383541902E-5</v>
      </c>
      <c r="U30" s="183">
        <v>6.4562124405996582E-6</v>
      </c>
      <c r="V30" s="183">
        <v>9.81215887621087E-4</v>
      </c>
      <c r="W30" s="183">
        <v>1.5032799999999999E-2</v>
      </c>
      <c r="X30" s="183">
        <v>2.698442238E-4</v>
      </c>
      <c r="Y30" s="183">
        <v>3.6126243730000003E-4</v>
      </c>
      <c r="Z30" s="183">
        <v>2.0478944099999998E-4</v>
      </c>
      <c r="AA30" s="183">
        <v>4.0089090579999999E-4</v>
      </c>
      <c r="AB30" s="183">
        <v>1.2367870079000001E-3</v>
      </c>
      <c r="AC30" s="183">
        <v>1.5033300000000001E-5</v>
      </c>
      <c r="AD30" s="183">
        <v>7.2864000000000002E-6</v>
      </c>
      <c r="AE30" s="184"/>
      <c r="AF30" s="183">
        <v>1085.3989914105</v>
      </c>
      <c r="AG30" s="186" t="s">
        <v>391</v>
      </c>
      <c r="AH30" s="186" t="s">
        <v>391</v>
      </c>
      <c r="AI30" s="183">
        <v>42.051691687899996</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6.4601265370852339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292.95382179540002</v>
      </c>
      <c r="AG31" s="186" t="s">
        <v>391</v>
      </c>
      <c r="AH31" s="186" t="s">
        <v>391</v>
      </c>
      <c r="AI31" s="186">
        <v>11.304701038599999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0.99730516376104106</v>
      </c>
      <c r="J32" s="183">
        <v>1.954110996686186</v>
      </c>
      <c r="K32" s="183">
        <v>2.4639599782082295</v>
      </c>
      <c r="L32" s="183">
        <v>0.21811542209032553</v>
      </c>
      <c r="M32" s="188" t="s">
        <v>391</v>
      </c>
      <c r="N32" s="183">
        <v>7.8150612128813171</v>
      </c>
      <c r="O32" s="183">
        <v>3.3739847878563267E-2</v>
      </c>
      <c r="P32" s="183" t="s">
        <v>390</v>
      </c>
      <c r="Q32" s="183">
        <v>8.9111258764011492E-2</v>
      </c>
      <c r="R32" s="183">
        <v>2.9220662325496001</v>
      </c>
      <c r="S32" s="183">
        <v>64.199755160467618</v>
      </c>
      <c r="T32" s="183">
        <v>0.44562206492755096</v>
      </c>
      <c r="U32" s="183">
        <v>4.9279199564164523E-2</v>
      </c>
      <c r="V32" s="183">
        <v>19.871980799377486</v>
      </c>
      <c r="W32" s="183" t="s">
        <v>390</v>
      </c>
      <c r="X32" s="183">
        <v>6.1024707208757415E-4</v>
      </c>
      <c r="Y32" s="183">
        <v>3.463564463199745E-4</v>
      </c>
      <c r="Z32" s="183">
        <v>5.1128808742472429E-4</v>
      </c>
      <c r="AA32" s="183" t="s">
        <v>390</v>
      </c>
      <c r="AB32" s="183">
        <v>1.4678916058322731E-3</v>
      </c>
      <c r="AC32" s="183" t="s">
        <v>391</v>
      </c>
      <c r="AD32" s="183" t="s">
        <v>390</v>
      </c>
      <c r="AE32" s="184"/>
      <c r="AF32" s="185" t="s">
        <v>391</v>
      </c>
      <c r="AG32" s="185" t="s">
        <v>391</v>
      </c>
      <c r="AH32" s="185" t="s">
        <v>391</v>
      </c>
      <c r="AI32" s="185" t="s">
        <v>391</v>
      </c>
      <c r="AJ32" s="185" t="s">
        <v>391</v>
      </c>
      <c r="AK32" s="183">
        <v>77107.295586249908</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0.45574459334397704</v>
      </c>
      <c r="J33" s="183">
        <v>0.84397146915551369</v>
      </c>
      <c r="K33" s="183">
        <v>1.6879429383110274</v>
      </c>
      <c r="L33" s="183">
        <v>1.7892195146096888E-2</v>
      </c>
      <c r="M33" s="188" t="s">
        <v>391</v>
      </c>
      <c r="N33" s="183">
        <v>7.8072606065622024E-2</v>
      </c>
      <c r="O33" s="183" t="s">
        <v>390</v>
      </c>
      <c r="P33" s="183" t="s">
        <v>390</v>
      </c>
      <c r="Q33" s="183" t="s">
        <v>390</v>
      </c>
      <c r="R33" s="183">
        <v>3.3077312228161626E-2</v>
      </c>
      <c r="S33" s="183">
        <v>1.3595955248628801E-2</v>
      </c>
      <c r="T33" s="183">
        <v>2.375612714822772E-2</v>
      </c>
      <c r="U33" s="183" t="s">
        <v>390</v>
      </c>
      <c r="V33" s="183">
        <v>0.12306789990308245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77107.295586249908</v>
      </c>
      <c r="AL33" s="160" t="s">
        <v>386</v>
      </c>
    </row>
    <row r="34" spans="1:38" s="2" customFormat="1" ht="24.75" customHeight="1" thickBot="1" x14ac:dyDescent="0.3">
      <c r="A34" s="120" t="s">
        <v>70</v>
      </c>
      <c r="B34" s="120" t="s">
        <v>93</v>
      </c>
      <c r="C34" s="121" t="s">
        <v>94</v>
      </c>
      <c r="D34" s="181"/>
      <c r="E34" s="182">
        <v>4.3164570170421577</v>
      </c>
      <c r="F34" s="183">
        <v>0.40802590495414981</v>
      </c>
      <c r="G34" s="183">
        <v>1.7200247824000002E-3</v>
      </c>
      <c r="H34" s="183">
        <v>8.6000011014400013E-4</v>
      </c>
      <c r="I34" s="183">
        <v>8.9863163088726758E-2</v>
      </c>
      <c r="J34" s="183">
        <v>9.8463163336550766E-2</v>
      </c>
      <c r="K34" s="183">
        <v>0.14054206498785299</v>
      </c>
      <c r="L34" s="183">
        <v>5.8411054264643596E-2</v>
      </c>
      <c r="M34" s="183">
        <v>1.2045088742464334</v>
      </c>
      <c r="N34" s="183">
        <v>3.4403689823999994E-5</v>
      </c>
      <c r="O34" s="183">
        <v>1.4620004956479999E-4</v>
      </c>
      <c r="P34" s="183">
        <v>4.5580021753439996E-4</v>
      </c>
      <c r="Q34" s="183">
        <v>8.6001101440000021E-6</v>
      </c>
      <c r="R34" s="183">
        <v>4.3000003717359996E-3</v>
      </c>
      <c r="S34" s="183">
        <v>0.14620000048188</v>
      </c>
      <c r="T34" s="183">
        <v>6.020000357968E-3</v>
      </c>
      <c r="U34" s="183">
        <v>8.6000004956479994E-4</v>
      </c>
      <c r="V34" s="183">
        <v>8.6000005507199995E-2</v>
      </c>
      <c r="W34" s="183" t="s">
        <v>390</v>
      </c>
      <c r="X34" s="183">
        <v>2.5800012528879998E-3</v>
      </c>
      <c r="Y34" s="183">
        <v>4.3000016218704001E-3</v>
      </c>
      <c r="Z34" s="183">
        <v>3.1992006526032003E-3</v>
      </c>
      <c r="AA34" s="183">
        <v>7.3960050941600003E-4</v>
      </c>
      <c r="AB34" s="183">
        <v>1.0818804036777601E-2</v>
      </c>
      <c r="AC34" s="183" t="s">
        <v>391</v>
      </c>
      <c r="AD34" s="183" t="s">
        <v>391</v>
      </c>
      <c r="AE34" s="184"/>
      <c r="AF34" s="183">
        <v>3434.8</v>
      </c>
      <c r="AG34" s="186">
        <v>27.536000000000001</v>
      </c>
      <c r="AH34" s="186" t="s">
        <v>391</v>
      </c>
      <c r="AI34" s="186">
        <v>222</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1.2809999979E-6</v>
      </c>
      <c r="AD36" s="183">
        <v>6.0999999000000005E-7</v>
      </c>
      <c r="AE36" s="184"/>
      <c r="AF36" s="183">
        <v>128.80500000000001</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4.5874873999999996E-2</v>
      </c>
      <c r="F37" s="182">
        <v>1.0415232E-3</v>
      </c>
      <c r="G37" s="182">
        <v>1.8291751200000001E-4</v>
      </c>
      <c r="H37" s="182" t="s">
        <v>391</v>
      </c>
      <c r="I37" s="182">
        <v>1.301904E-4</v>
      </c>
      <c r="J37" s="182">
        <v>1.301904E-4</v>
      </c>
      <c r="K37" s="182">
        <v>1.301904E-4</v>
      </c>
      <c r="L37" s="182">
        <v>3.2547600000000008E-6</v>
      </c>
      <c r="M37" s="182">
        <v>1.114598E-2</v>
      </c>
      <c r="N37" s="182">
        <v>9.7642800000000001E-7</v>
      </c>
      <c r="O37" s="182">
        <v>1.6273799999999998E-7</v>
      </c>
      <c r="P37" s="182">
        <v>6.50952E-5</v>
      </c>
      <c r="Q37" s="182">
        <v>7.8114239999999994E-5</v>
      </c>
      <c r="R37" s="182">
        <v>4.9472351999999998E-7</v>
      </c>
      <c r="S37" s="182">
        <v>4.9472352000000001E-8</v>
      </c>
      <c r="T37" s="182">
        <v>3.3198552000000005E-7</v>
      </c>
      <c r="U37" s="182">
        <v>7.2906623999999995E-6</v>
      </c>
      <c r="V37" s="182">
        <v>9.7642800000000001E-7</v>
      </c>
      <c r="W37" s="182" t="s">
        <v>390</v>
      </c>
      <c r="X37" s="182">
        <v>3.6453312000000004E-7</v>
      </c>
      <c r="Y37" s="182">
        <v>1.02850416E-6</v>
      </c>
      <c r="Z37" s="182">
        <v>7.2255671999999999E-7</v>
      </c>
      <c r="AA37" s="182">
        <v>5.4419587199999999E-6</v>
      </c>
      <c r="AB37" s="183">
        <v>7.5575527199999999E-6</v>
      </c>
      <c r="AC37" s="182" t="s">
        <v>391</v>
      </c>
      <c r="AD37" s="182" t="s">
        <v>391</v>
      </c>
      <c r="AE37" s="184"/>
      <c r="AF37" s="186" t="s">
        <v>391</v>
      </c>
      <c r="AG37" s="186" t="s">
        <v>391</v>
      </c>
      <c r="AH37" s="186">
        <v>650.952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6.9184671000630278</v>
      </c>
      <c r="F39" s="183">
        <v>1.173469489670983</v>
      </c>
      <c r="G39" s="183">
        <v>2.9601944586094242</v>
      </c>
      <c r="H39" s="183">
        <v>8.4605600999999919E-2</v>
      </c>
      <c r="I39" s="183">
        <v>0.12011832983874524</v>
      </c>
      <c r="J39" s="183">
        <v>0.15634965283874405</v>
      </c>
      <c r="K39" s="183">
        <v>0.20079317383874526</v>
      </c>
      <c r="L39" s="183">
        <v>6.9822657813330864E-3</v>
      </c>
      <c r="M39" s="183">
        <v>4.5191426027330666</v>
      </c>
      <c r="N39" s="183">
        <v>0.10287880196196919</v>
      </c>
      <c r="O39" s="183">
        <v>2.4116178769002485E-2</v>
      </c>
      <c r="P39" s="183">
        <v>3.7322911640800496E-2</v>
      </c>
      <c r="Q39" s="183">
        <v>5.135415265007566E-2</v>
      </c>
      <c r="R39" s="183">
        <v>8.4029276802173647E-2</v>
      </c>
      <c r="S39" s="183">
        <v>5.4637354907628312E-2</v>
      </c>
      <c r="T39" s="183">
        <v>0.16357255201457599</v>
      </c>
      <c r="U39" s="183">
        <v>0.13618345377981234</v>
      </c>
      <c r="V39" s="183">
        <v>0.95390568940408738</v>
      </c>
      <c r="W39" s="183">
        <v>0.28679633896521711</v>
      </c>
      <c r="X39" s="183">
        <v>1.6135252545309901E-2</v>
      </c>
      <c r="Y39" s="183">
        <v>2.643841416910318E-2</v>
      </c>
      <c r="Z39" s="183">
        <v>8.6009853821971995E-3</v>
      </c>
      <c r="AA39" s="183">
        <v>6.7725676120549451E-3</v>
      </c>
      <c r="AB39" s="183">
        <v>5.7947219708722353E-2</v>
      </c>
      <c r="AC39" s="183">
        <v>6.2222393883000021E-2</v>
      </c>
      <c r="AD39" s="183">
        <v>1.824651566900011E-2</v>
      </c>
      <c r="AE39" s="184"/>
      <c r="AF39" s="183">
        <v>254.36289901400048</v>
      </c>
      <c r="AG39" s="186">
        <v>2848.7720876599974</v>
      </c>
      <c r="AH39" s="183">
        <v>66962.483485269739</v>
      </c>
      <c r="AI39" s="183">
        <v>12095.337858799003</v>
      </c>
      <c r="AJ39" s="186" t="s">
        <v>391</v>
      </c>
      <c r="AK39" s="185" t="s">
        <v>391</v>
      </c>
      <c r="AL39" s="160" t="s">
        <v>49</v>
      </c>
    </row>
    <row r="40" spans="1:38" s="2" customFormat="1" ht="24.75" customHeight="1" thickBot="1" x14ac:dyDescent="0.3">
      <c r="A40" s="120" t="s">
        <v>70</v>
      </c>
      <c r="B40" s="120" t="s">
        <v>105</v>
      </c>
      <c r="C40" s="121" t="s">
        <v>397</v>
      </c>
      <c r="D40" s="181"/>
      <c r="E40" s="182">
        <v>4.5316200000000008E-2</v>
      </c>
      <c r="F40" s="183">
        <v>7.1153999999999974E-3</v>
      </c>
      <c r="G40" s="183">
        <v>9.7999999999999997E-4</v>
      </c>
      <c r="H40" s="183">
        <v>1.0400000000000001E-4</v>
      </c>
      <c r="I40" s="183">
        <v>1.2780000000000001E-3</v>
      </c>
      <c r="J40" s="183">
        <v>1.2780000000000001E-3</v>
      </c>
      <c r="K40" s="183">
        <v>1.2780000000000001E-3</v>
      </c>
      <c r="L40" s="183">
        <v>9.9479999999999989E-4</v>
      </c>
      <c r="M40" s="183">
        <v>7.908419999999998E-2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559.61500000000001</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10.590088781112133</v>
      </c>
      <c r="F41" s="183">
        <v>185.26155332969702</v>
      </c>
      <c r="G41" s="183">
        <v>19.550243825777677</v>
      </c>
      <c r="H41" s="183">
        <v>0.42132819517600012</v>
      </c>
      <c r="I41" s="183">
        <v>60.082927254895488</v>
      </c>
      <c r="J41" s="183">
        <v>61.346013343887606</v>
      </c>
      <c r="K41" s="183">
        <v>66.050546744708214</v>
      </c>
      <c r="L41" s="183">
        <v>4.8725112309582697</v>
      </c>
      <c r="M41" s="183">
        <v>827.8261904546157</v>
      </c>
      <c r="N41" s="183">
        <v>1.4948169179296533</v>
      </c>
      <c r="O41" s="183">
        <v>0.63320763934141866</v>
      </c>
      <c r="P41" s="183">
        <v>0.32341055714764422</v>
      </c>
      <c r="Q41" s="183">
        <v>0.44725739833139044</v>
      </c>
      <c r="R41" s="183">
        <v>2.8555058162667994</v>
      </c>
      <c r="S41" s="183">
        <v>0.98441112404618081</v>
      </c>
      <c r="T41" s="183">
        <v>0.50694516615465124</v>
      </c>
      <c r="U41" s="183">
        <v>0.27173402713190487</v>
      </c>
      <c r="V41" s="183">
        <v>5.024553359076549</v>
      </c>
      <c r="W41" s="183">
        <v>0.12671389293757357</v>
      </c>
      <c r="X41" s="183">
        <v>19.196588823877416</v>
      </c>
      <c r="Y41" s="183">
        <v>13.156708920762341</v>
      </c>
      <c r="Z41" s="183">
        <v>7.4596476123967941</v>
      </c>
      <c r="AA41" s="183">
        <v>9.6929730341360685</v>
      </c>
      <c r="AB41" s="183">
        <v>49.505918391172635</v>
      </c>
      <c r="AC41" s="183">
        <v>15.291805861449186</v>
      </c>
      <c r="AD41" s="183">
        <v>0.3085520040766358</v>
      </c>
      <c r="AE41" s="184"/>
      <c r="AF41" s="183" t="s">
        <v>390</v>
      </c>
      <c r="AG41" s="186">
        <v>38130.991919999993</v>
      </c>
      <c r="AH41" s="183">
        <v>80868.780760952373</v>
      </c>
      <c r="AI41" s="183">
        <v>78824.787999999986</v>
      </c>
      <c r="AJ41" s="186" t="s">
        <v>391</v>
      </c>
      <c r="AK41" s="185" t="s">
        <v>391</v>
      </c>
      <c r="AL41" s="160" t="s">
        <v>49</v>
      </c>
    </row>
    <row r="42" spans="1:38" s="2" customFormat="1" ht="24.75" customHeight="1" thickBot="1" x14ac:dyDescent="0.3">
      <c r="A42" s="120" t="s">
        <v>70</v>
      </c>
      <c r="B42" s="120" t="s">
        <v>107</v>
      </c>
      <c r="C42" s="121" t="s">
        <v>108</v>
      </c>
      <c r="D42" s="181"/>
      <c r="E42" s="182">
        <v>2.3836153846153833E-2</v>
      </c>
      <c r="F42" s="183">
        <v>0.37527669230769234</v>
      </c>
      <c r="G42" s="183">
        <v>1.1999999999999999E-4</v>
      </c>
      <c r="H42" s="183">
        <v>2.4000000000000001E-5</v>
      </c>
      <c r="I42" s="183">
        <v>1.3374E-2</v>
      </c>
      <c r="J42" s="183">
        <v>1.3374E-2</v>
      </c>
      <c r="K42" s="183">
        <v>1.3374E-2</v>
      </c>
      <c r="L42" s="183">
        <v>6.66230769230769E-4</v>
      </c>
      <c r="M42" s="183">
        <v>4.4255118461538423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266.59199999999998</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2.2033646520000012</v>
      </c>
      <c r="F43" s="183">
        <v>0.9637902869999978</v>
      </c>
      <c r="G43" s="183">
        <v>0.42534219699999987</v>
      </c>
      <c r="H43" s="183">
        <v>8.6237459999999998E-3</v>
      </c>
      <c r="I43" s="183">
        <v>4.4452391000000008E-2</v>
      </c>
      <c r="J43" s="183">
        <v>5.468945099999991E-2</v>
      </c>
      <c r="K43" s="183">
        <v>7.0315647000000023E-2</v>
      </c>
      <c r="L43" s="183">
        <v>1.4292647070644426E-3</v>
      </c>
      <c r="M43" s="183">
        <v>3.9355803430000078</v>
      </c>
      <c r="N43" s="183">
        <v>9.8490058138870039E-3</v>
      </c>
      <c r="O43" s="183">
        <v>3.035635082123002E-3</v>
      </c>
      <c r="P43" s="183">
        <v>1.980591638550998E-3</v>
      </c>
      <c r="Q43" s="183">
        <v>4.3331352494689977E-3</v>
      </c>
      <c r="R43" s="183">
        <v>7.8586203917139913E-3</v>
      </c>
      <c r="S43" s="183">
        <v>5.431390642868004E-3</v>
      </c>
      <c r="T43" s="183">
        <v>2.7023214318948077E-2</v>
      </c>
      <c r="U43" s="183">
        <v>4.135593654031002E-3</v>
      </c>
      <c r="V43" s="183">
        <v>0.16193551867747102</v>
      </c>
      <c r="W43" s="183">
        <v>3.0722023646000064E-2</v>
      </c>
      <c r="X43" s="183">
        <v>2.1470599939419979E-3</v>
      </c>
      <c r="Y43" s="183">
        <v>3.5597892912109957E-3</v>
      </c>
      <c r="Z43" s="183">
        <v>1.1102884984120008E-3</v>
      </c>
      <c r="AA43" s="183">
        <v>9.0018950737500044E-4</v>
      </c>
      <c r="AB43" s="183">
        <v>7.7173272909299975E-3</v>
      </c>
      <c r="AC43" s="183">
        <v>1.449362889000001E-3</v>
      </c>
      <c r="AD43" s="183">
        <v>5.846147859999986E-4</v>
      </c>
      <c r="AE43" s="184"/>
      <c r="AF43" s="183">
        <v>142.90451190199965</v>
      </c>
      <c r="AG43" s="183">
        <v>68.621250000000018</v>
      </c>
      <c r="AH43" s="183">
        <v>799.68874347500025</v>
      </c>
      <c r="AI43" s="183">
        <v>15631.942734000035</v>
      </c>
      <c r="AJ43" s="186" t="s">
        <v>391</v>
      </c>
      <c r="AK43" s="185" t="s">
        <v>391</v>
      </c>
      <c r="AL43" s="160" t="s">
        <v>49</v>
      </c>
    </row>
    <row r="44" spans="1:38" s="2" customFormat="1" ht="24.75" customHeight="1" thickBot="1" x14ac:dyDescent="0.3">
      <c r="A44" s="120" t="s">
        <v>70</v>
      </c>
      <c r="B44" s="120" t="s">
        <v>111</v>
      </c>
      <c r="C44" s="121" t="s">
        <v>112</v>
      </c>
      <c r="D44" s="181"/>
      <c r="E44" s="182">
        <v>13.627791700620705</v>
      </c>
      <c r="F44" s="183">
        <v>2.4384128493801769</v>
      </c>
      <c r="G44" s="183">
        <v>3.3065359184392003E-3</v>
      </c>
      <c r="H44" s="183">
        <v>7.4422556181264572E-3</v>
      </c>
      <c r="I44" s="183">
        <v>1.1547493518855771</v>
      </c>
      <c r="J44" s="183">
        <v>1.227603097750614</v>
      </c>
      <c r="K44" s="183">
        <v>1.227603097750614</v>
      </c>
      <c r="L44" s="183">
        <v>0.68549144190057709</v>
      </c>
      <c r="M44" s="183">
        <v>21.205862093281908</v>
      </c>
      <c r="N44" s="183">
        <v>2.2500000000000003E-3</v>
      </c>
      <c r="O44" s="183">
        <v>2.8322862490421045E-3</v>
      </c>
      <c r="P44" s="183">
        <v>1.7410640367727763E-3</v>
      </c>
      <c r="Q44" s="183">
        <v>3.3665359184392004E-5</v>
      </c>
      <c r="R44" s="183">
        <v>9.8596077553176013E-3</v>
      </c>
      <c r="S44" s="183">
        <v>1.6955456147091104E-2</v>
      </c>
      <c r="T44" s="183">
        <v>3.2241516082264967E-3</v>
      </c>
      <c r="U44" s="183">
        <v>9.1865359184392002E-5</v>
      </c>
      <c r="V44" s="183">
        <v>0.559819942624733</v>
      </c>
      <c r="W44" s="183" t="s">
        <v>390</v>
      </c>
      <c r="X44" s="183">
        <v>9.7132229657705908E-3</v>
      </c>
      <c r="Y44" s="183">
        <v>3.7396476921291744E-4</v>
      </c>
      <c r="Z44" s="183">
        <v>9.75755450473793E-5</v>
      </c>
      <c r="AA44" s="183">
        <v>1.568891208663696E-4</v>
      </c>
      <c r="AB44" s="183">
        <v>1.0341652400897256E-2</v>
      </c>
      <c r="AC44" s="183" t="s">
        <v>390</v>
      </c>
      <c r="AD44" s="183" t="s">
        <v>390</v>
      </c>
      <c r="AE44" s="184"/>
      <c r="AF44" s="183">
        <v>13900.23918674876</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5.4174895948639015E-2</v>
      </c>
      <c r="F46" s="182">
        <v>9.3431378528324692E-3</v>
      </c>
      <c r="G46" s="182">
        <v>8.4615527576211338E-2</v>
      </c>
      <c r="H46" s="182">
        <v>1.5595199999999999E-5</v>
      </c>
      <c r="I46" s="182">
        <v>1.1861558662928984E-2</v>
      </c>
      <c r="J46" s="182">
        <v>1.321705774445129E-2</v>
      </c>
      <c r="K46" s="182">
        <v>1.3864956763290862E-2</v>
      </c>
      <c r="L46" s="182">
        <v>1.6165334546011838E-3</v>
      </c>
      <c r="M46" s="182">
        <v>0.10674420168226557</v>
      </c>
      <c r="N46" s="182">
        <v>5.6561496148982027E-3</v>
      </c>
      <c r="O46" s="182">
        <v>1.9087653305440599E-4</v>
      </c>
      <c r="P46" s="182">
        <v>4.7551262323061705E-4</v>
      </c>
      <c r="Q46" s="182">
        <v>5.777594864906469E-3</v>
      </c>
      <c r="R46" s="182">
        <v>3.6417783300098736E-3</v>
      </c>
      <c r="S46" s="182">
        <v>6.5869543961879643E-3</v>
      </c>
      <c r="T46" s="182">
        <v>1.8960402474947728E-2</v>
      </c>
      <c r="U46" s="182">
        <v>6.30602031512712E-4</v>
      </c>
      <c r="V46" s="182">
        <v>8.0121427356587942E-3</v>
      </c>
      <c r="W46" s="182">
        <v>8.2688425076959862E-4</v>
      </c>
      <c r="X46" s="182">
        <v>2.9837610995905779E-5</v>
      </c>
      <c r="Y46" s="182">
        <v>5.0614525120541126E-5</v>
      </c>
      <c r="Z46" s="182">
        <v>4.7838918490394803E-5</v>
      </c>
      <c r="AA46" s="182">
        <v>3.7636482154699674E-5</v>
      </c>
      <c r="AB46" s="183">
        <v>1.6592753676154137E-4</v>
      </c>
      <c r="AC46" s="182">
        <v>6.2099492360416226E-4</v>
      </c>
      <c r="AD46" s="182">
        <v>6.4946917249129931E-4</v>
      </c>
      <c r="AE46" s="184"/>
      <c r="AF46" s="182">
        <v>39.687395519999995</v>
      </c>
      <c r="AG46" s="190">
        <v>54.134767833126276</v>
      </c>
      <c r="AH46" s="182">
        <v>379.23470877299104</v>
      </c>
      <c r="AI46" s="182" t="s">
        <v>391</v>
      </c>
      <c r="AJ46" s="190" t="s">
        <v>391</v>
      </c>
      <c r="AK46" s="185" t="s">
        <v>391</v>
      </c>
      <c r="AL46" s="160" t="s">
        <v>49</v>
      </c>
    </row>
    <row r="47" spans="1:38" s="2" customFormat="1" ht="24.75" customHeight="1" thickBot="1" x14ac:dyDescent="0.3">
      <c r="A47" s="120" t="s">
        <v>70</v>
      </c>
      <c r="B47" s="120" t="s">
        <v>117</v>
      </c>
      <c r="C47" s="121" t="s">
        <v>118</v>
      </c>
      <c r="D47" s="181"/>
      <c r="E47" s="182">
        <v>4.5118080000000005E-2</v>
      </c>
      <c r="F47" s="183">
        <v>7.672319999999999E-3</v>
      </c>
      <c r="G47" s="183">
        <v>1.7280000000000002E-3</v>
      </c>
      <c r="H47" s="183">
        <v>1.1519999999999999E-4</v>
      </c>
      <c r="I47" s="183">
        <v>1.4256000000000002E-3</v>
      </c>
      <c r="J47" s="183">
        <v>1.4256000000000002E-3</v>
      </c>
      <c r="K47" s="183">
        <v>1.4256000000000002E-3</v>
      </c>
      <c r="L47" s="183">
        <v>1.0540799999999998E-3</v>
      </c>
      <c r="M47" s="183">
        <v>8.6927040000000011E-2</v>
      </c>
      <c r="N47" s="183">
        <v>3.0000000000000001E-6</v>
      </c>
      <c r="O47" s="183">
        <v>1.44E-4</v>
      </c>
      <c r="P47" s="183">
        <v>7.6319999999999988E-5</v>
      </c>
      <c r="Q47" s="183">
        <v>1.4400000000000002E-6</v>
      </c>
      <c r="R47" s="183">
        <v>7.2000000000000005E-4</v>
      </c>
      <c r="S47" s="183">
        <v>2.4479999999999998E-2</v>
      </c>
      <c r="T47" s="183">
        <v>1.008E-3</v>
      </c>
      <c r="U47" s="183">
        <v>1.44E-4</v>
      </c>
      <c r="V47" s="183">
        <v>1.44E-2</v>
      </c>
      <c r="W47" s="183" t="s">
        <v>390</v>
      </c>
      <c r="X47" s="183">
        <v>4.3199999999999998E-4</v>
      </c>
      <c r="Y47" s="183">
        <v>7.2000000000000005E-4</v>
      </c>
      <c r="Z47" s="183">
        <v>4.9536000000000003E-4</v>
      </c>
      <c r="AA47" s="183">
        <v>3.0528E-4</v>
      </c>
      <c r="AB47" s="183">
        <v>1.9526400000000001E-3</v>
      </c>
      <c r="AC47" s="183" t="s">
        <v>390</v>
      </c>
      <c r="AD47" s="183" t="s">
        <v>390</v>
      </c>
      <c r="AE47" s="184"/>
      <c r="AF47" s="183">
        <v>620.6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5.5381198000000005</v>
      </c>
      <c r="G48" s="188" t="s">
        <v>391</v>
      </c>
      <c r="H48" s="188" t="s">
        <v>391</v>
      </c>
      <c r="I48" s="183">
        <v>0.26667195419999995</v>
      </c>
      <c r="J48" s="183">
        <v>1.8437169419999999</v>
      </c>
      <c r="K48" s="183">
        <v>4.0018380549999994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43.571648000000003</v>
      </c>
      <c r="AL48" s="160" t="s">
        <v>122</v>
      </c>
    </row>
    <row r="49" spans="1:38" s="2" customFormat="1" ht="24.75" customHeight="1" thickBot="1" x14ac:dyDescent="0.3">
      <c r="A49" s="120" t="s">
        <v>119</v>
      </c>
      <c r="B49" s="120" t="s">
        <v>123</v>
      </c>
      <c r="C49" s="121" t="s">
        <v>124</v>
      </c>
      <c r="D49" s="181"/>
      <c r="E49" s="182">
        <v>1.5934999999999998E-2</v>
      </c>
      <c r="F49" s="182">
        <v>9.4465000000000007E-2</v>
      </c>
      <c r="G49" s="182">
        <v>1.9893999999999998E-2</v>
      </c>
      <c r="H49" s="182">
        <v>1.4899999999999998E-3</v>
      </c>
      <c r="I49" s="182">
        <v>0.10360087</v>
      </c>
      <c r="J49" s="182">
        <v>0.15037818000000006</v>
      </c>
      <c r="K49" s="182">
        <v>0.18391000000000002</v>
      </c>
      <c r="L49" s="182">
        <v>5.0764426299999998E-2</v>
      </c>
      <c r="M49" s="182">
        <v>4.9400000000000006E-2</v>
      </c>
      <c r="N49" s="182" t="s">
        <v>390</v>
      </c>
      <c r="O49" s="182" t="s">
        <v>390</v>
      </c>
      <c r="P49" s="182" t="s">
        <v>390</v>
      </c>
      <c r="Q49" s="182" t="s">
        <v>390</v>
      </c>
      <c r="R49" s="182" t="s">
        <v>390</v>
      </c>
      <c r="S49" s="182" t="s">
        <v>390</v>
      </c>
      <c r="T49" s="182" t="s">
        <v>390</v>
      </c>
      <c r="U49" s="182" t="s">
        <v>390</v>
      </c>
      <c r="V49" s="182" t="s">
        <v>390</v>
      </c>
      <c r="W49" s="182" t="s">
        <v>390</v>
      </c>
      <c r="X49" s="182">
        <v>1.7118998733658526E-2</v>
      </c>
      <c r="Y49" s="182">
        <v>2.5867653643380287E-2</v>
      </c>
      <c r="Z49" s="182">
        <v>1.4490958907090682E-2</v>
      </c>
      <c r="AA49" s="182">
        <v>1.1143580244656847E-2</v>
      </c>
      <c r="AB49" s="183">
        <v>6.8621191528786346E-2</v>
      </c>
      <c r="AC49" s="182" t="s">
        <v>390</v>
      </c>
      <c r="AD49" s="182" t="s">
        <v>390</v>
      </c>
      <c r="AE49" s="184"/>
      <c r="AF49" s="186" t="s">
        <v>391</v>
      </c>
      <c r="AG49" s="186" t="s">
        <v>391</v>
      </c>
      <c r="AH49" s="186" t="s">
        <v>391</v>
      </c>
      <c r="AI49" s="186" t="s">
        <v>391</v>
      </c>
      <c r="AJ49" s="186" t="s">
        <v>391</v>
      </c>
      <c r="AK49" s="186">
        <v>3.3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5.6150000000000002E-3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0.109359</v>
      </c>
      <c r="AL51" s="160" t="s">
        <v>130</v>
      </c>
    </row>
    <row r="52" spans="1:38" s="2" customFormat="1" ht="24.75" customHeight="1" thickBot="1" x14ac:dyDescent="0.3">
      <c r="A52" s="120" t="s">
        <v>119</v>
      </c>
      <c r="B52" s="123" t="s">
        <v>131</v>
      </c>
      <c r="C52" s="125" t="s">
        <v>399</v>
      </c>
      <c r="D52" s="192"/>
      <c r="E52" s="183">
        <v>0.239728</v>
      </c>
      <c r="F52" s="183">
        <v>0.29113799999999995</v>
      </c>
      <c r="G52" s="183">
        <v>0.92581199999999997</v>
      </c>
      <c r="H52" s="183">
        <v>1.7999999999999998E-4</v>
      </c>
      <c r="I52" s="183">
        <v>2.1486850000000002E-2</v>
      </c>
      <c r="J52" s="183">
        <v>3.3206949999999999E-2</v>
      </c>
      <c r="K52" s="183">
        <v>3.9066999999999998E-2</v>
      </c>
      <c r="L52" s="183" t="s">
        <v>391</v>
      </c>
      <c r="M52" s="183">
        <v>3.3688999999999997E-2</v>
      </c>
      <c r="N52" s="183">
        <v>2.2568999999999999E-2</v>
      </c>
      <c r="O52" s="183">
        <v>3.7615000000000001E-3</v>
      </c>
      <c r="P52" s="183">
        <v>4.5137999999999992E-3</v>
      </c>
      <c r="Q52" s="183">
        <v>7.5230000000000002E-4</v>
      </c>
      <c r="R52" s="183">
        <v>7.5230000000000002E-4</v>
      </c>
      <c r="S52" s="183">
        <v>9.0275999999999985E-3</v>
      </c>
      <c r="T52" s="183">
        <v>3.9871900000000002E-2</v>
      </c>
      <c r="U52" s="183">
        <v>7.5230000000000002E-4</v>
      </c>
      <c r="V52" s="183">
        <v>7.5230000000000002E-3</v>
      </c>
      <c r="W52" s="183">
        <v>9.0275999999999985E-3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7.5229999999999997</v>
      </c>
      <c r="AL52" s="160" t="s">
        <v>132</v>
      </c>
    </row>
    <row r="53" spans="1:38" s="2" customFormat="1" ht="24.75" customHeight="1" thickBot="1" x14ac:dyDescent="0.3">
      <c r="A53" s="120" t="s">
        <v>119</v>
      </c>
      <c r="B53" s="123" t="s">
        <v>133</v>
      </c>
      <c r="C53" s="125" t="s">
        <v>134</v>
      </c>
      <c r="D53" s="192"/>
      <c r="E53" s="188" t="s">
        <v>391</v>
      </c>
      <c r="F53" s="183">
        <v>0.19545679999999999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6.5549999999999997</v>
      </c>
      <c r="AL53" s="160" t="s">
        <v>135</v>
      </c>
    </row>
    <row r="54" spans="1:38" s="2" customFormat="1" ht="23.4" thickBot="1" x14ac:dyDescent="0.3">
      <c r="A54" s="120" t="s">
        <v>119</v>
      </c>
      <c r="B54" s="123" t="s">
        <v>136</v>
      </c>
      <c r="C54" s="125" t="s">
        <v>137</v>
      </c>
      <c r="D54" s="192"/>
      <c r="E54" s="182" t="s">
        <v>391</v>
      </c>
      <c r="F54" s="183">
        <v>0.97420413490654578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7698.0540000000001</v>
      </c>
      <c r="AL54" s="160" t="s">
        <v>425</v>
      </c>
    </row>
    <row r="55" spans="1:38" s="2" customFormat="1" ht="24.75" customHeight="1" thickBot="1" x14ac:dyDescent="0.3">
      <c r="A55" s="120" t="s">
        <v>119</v>
      </c>
      <c r="B55" s="123" t="s">
        <v>138</v>
      </c>
      <c r="C55" s="125" t="s">
        <v>139</v>
      </c>
      <c r="D55" s="192"/>
      <c r="E55" s="182">
        <v>0.13780000000000001</v>
      </c>
      <c r="F55" s="183">
        <v>6.0778805852972518E-4</v>
      </c>
      <c r="G55" s="183">
        <v>2.3136220000000005</v>
      </c>
      <c r="H55" s="183" t="s">
        <v>390</v>
      </c>
      <c r="I55" s="183">
        <v>1.770314640878399E-4</v>
      </c>
      <c r="J55" s="183">
        <v>3.0348250986486842E-4</v>
      </c>
      <c r="K55" s="183">
        <v>5.0580418310811406E-4</v>
      </c>
      <c r="L55" s="183">
        <v>4.2487551381081575E-5</v>
      </c>
      <c r="M55" s="183">
        <v>6.8400624952235176E-3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11.663980064</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2.5765799999999995E-2</v>
      </c>
      <c r="J57" s="182">
        <v>4.1695900000000001E-2</v>
      </c>
      <c r="K57" s="182">
        <v>5.6037999999999998E-2</v>
      </c>
      <c r="L57" s="182">
        <v>7.7297399999999984E-4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3514.288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5.3039999999999997E-3</v>
      </c>
      <c r="J58" s="182">
        <v>7.5334999999999985E-3</v>
      </c>
      <c r="K58" s="182">
        <v>8.8399999999999989E-3</v>
      </c>
      <c r="L58" s="182">
        <v>2.4398399999999997E-5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985.60285499999986</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2.7220510000000001E-3</v>
      </c>
      <c r="J59" s="182">
        <v>3.6683999999999996E-3</v>
      </c>
      <c r="K59" s="182">
        <v>4.3660000000000001E-3</v>
      </c>
      <c r="L59" s="182">
        <v>1.6876716200000001E-6</v>
      </c>
      <c r="M59" s="182" t="s">
        <v>390</v>
      </c>
      <c r="N59" s="182">
        <v>0.16671660843849848</v>
      </c>
      <c r="O59" s="182">
        <v>1.7623133292505287E-2</v>
      </c>
      <c r="P59" s="182">
        <v>5.3786058506213154E-3</v>
      </c>
      <c r="Q59" s="182">
        <v>6.3304533526757634E-2</v>
      </c>
      <c r="R59" s="182">
        <v>4.4936994200560992E-2</v>
      </c>
      <c r="S59" s="182">
        <v>0.62513999843486479</v>
      </c>
      <c r="T59" s="182">
        <v>6.0095196521785861E-2</v>
      </c>
      <c r="U59" s="182">
        <v>0.8029463175846494</v>
      </c>
      <c r="V59" s="182">
        <v>0.65987048764938061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1219.4079999999999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0.57379702600000004</v>
      </c>
      <c r="J60" s="183">
        <v>1.0101821259999999</v>
      </c>
      <c r="K60" s="183">
        <v>1.6639379999999995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82661.872000000003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6.6779879079999993E-2</v>
      </c>
      <c r="J61" s="183">
        <v>0.67313609901999993</v>
      </c>
      <c r="K61" s="183">
        <v>1.55431103998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5519560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6.9302000000000002E-2</v>
      </c>
      <c r="G63" s="182">
        <v>8.2053000000000001E-2</v>
      </c>
      <c r="H63" s="182">
        <v>9.4756000000000007E-2</v>
      </c>
      <c r="I63" s="182">
        <v>0.15075642699999994</v>
      </c>
      <c r="J63" s="182">
        <v>0.29613947500000015</v>
      </c>
      <c r="K63" s="182">
        <v>0.56922499999999931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0.17891900000000002</v>
      </c>
      <c r="F64" s="182" t="s">
        <v>390</v>
      </c>
      <c r="G64" s="182" t="s">
        <v>390</v>
      </c>
      <c r="H64" s="182">
        <v>1.78919E-3</v>
      </c>
      <c r="I64" s="182" t="s">
        <v>391</v>
      </c>
      <c r="J64" s="182" t="s">
        <v>391</v>
      </c>
      <c r="K64" s="182" t="s">
        <v>391</v>
      </c>
      <c r="L64" s="182" t="s">
        <v>391</v>
      </c>
      <c r="M64" s="182">
        <v>1.7891899999999999E-2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178.91900000000001</v>
      </c>
      <c r="AL64" s="160" t="s">
        <v>160</v>
      </c>
    </row>
    <row r="65" spans="1:38" s="2" customFormat="1" ht="24.75" customHeight="1" thickBot="1" x14ac:dyDescent="0.3">
      <c r="A65" s="120" t="s">
        <v>53</v>
      </c>
      <c r="B65" s="123" t="s">
        <v>161</v>
      </c>
      <c r="C65" s="121" t="s">
        <v>162</v>
      </c>
      <c r="D65" s="181"/>
      <c r="E65" s="182">
        <v>0.27297200000000005</v>
      </c>
      <c r="F65" s="182" t="s">
        <v>391</v>
      </c>
      <c r="G65" s="182" t="s">
        <v>391</v>
      </c>
      <c r="H65" s="182">
        <v>1.4432E-2</v>
      </c>
      <c r="I65" s="182">
        <v>3.9119385302516397E-5</v>
      </c>
      <c r="J65" s="182" t="s">
        <v>391</v>
      </c>
      <c r="K65" s="182" t="s">
        <v>391</v>
      </c>
      <c r="L65" s="182">
        <v>7.0414893544529508E-7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613.57100000000003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4.1522999999999997E-2</v>
      </c>
      <c r="F68" s="182" t="s">
        <v>390</v>
      </c>
      <c r="G68" s="182">
        <v>5.7575000000000001E-2</v>
      </c>
      <c r="H68" s="182" t="s">
        <v>391</v>
      </c>
      <c r="I68" s="182">
        <v>2.4198000000000002E-3</v>
      </c>
      <c r="J68" s="182">
        <v>3.5157500000000002E-3</v>
      </c>
      <c r="K68" s="182">
        <v>4.0329999999999993E-3</v>
      </c>
      <c r="L68" s="182">
        <v>4.3556400000000002E-5</v>
      </c>
      <c r="M68" s="182">
        <v>2.0270000000000002E-3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53.512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0.802929</v>
      </c>
      <c r="F70" s="182">
        <v>0.77385295399999987</v>
      </c>
      <c r="G70" s="182">
        <v>0.94611346799999996</v>
      </c>
      <c r="H70" s="182">
        <v>1.3235E-2</v>
      </c>
      <c r="I70" s="182">
        <v>1.4817860000000006E-2</v>
      </c>
      <c r="J70" s="182">
        <v>2.3424609999999998E-2</v>
      </c>
      <c r="K70" s="182">
        <v>3.3172000000000007E-2</v>
      </c>
      <c r="L70" s="182">
        <v>2.6672148000000007E-4</v>
      </c>
      <c r="M70" s="182">
        <v>8.4542000000000006E-2</v>
      </c>
      <c r="N70" s="182" t="s">
        <v>390</v>
      </c>
      <c r="O70" s="182" t="s">
        <v>390</v>
      </c>
      <c r="P70" s="182">
        <v>2.4E-2</v>
      </c>
      <c r="Q70" s="182" t="s">
        <v>390</v>
      </c>
      <c r="R70" s="182" t="s">
        <v>390</v>
      </c>
      <c r="S70" s="182">
        <v>3.0000000000000001E-6</v>
      </c>
      <c r="T70" s="182">
        <v>2.9942274E-4</v>
      </c>
      <c r="U70" s="182" t="s">
        <v>390</v>
      </c>
      <c r="V70" s="182">
        <v>2.3000000000000003E-5</v>
      </c>
      <c r="W70" s="182">
        <v>2E-3</v>
      </c>
      <c r="X70" s="182" t="s">
        <v>390</v>
      </c>
      <c r="Y70" s="182" t="s">
        <v>390</v>
      </c>
      <c r="Z70" s="182" t="s">
        <v>390</v>
      </c>
      <c r="AA70" s="182" t="s">
        <v>390</v>
      </c>
      <c r="AB70" s="183">
        <v>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0.81132899999999997</v>
      </c>
      <c r="F72" s="182">
        <v>1.1020000000000001</v>
      </c>
      <c r="G72" s="182">
        <v>0.47843000000000002</v>
      </c>
      <c r="H72" s="182" t="s">
        <v>390</v>
      </c>
      <c r="I72" s="182">
        <v>0.28812735000000012</v>
      </c>
      <c r="J72" s="182">
        <v>0.44387767</v>
      </c>
      <c r="K72" s="182">
        <v>0.55205199999999988</v>
      </c>
      <c r="L72" s="182">
        <v>1.0372584600000004E-3</v>
      </c>
      <c r="M72" s="182">
        <v>35.595899284999994</v>
      </c>
      <c r="N72" s="182">
        <v>3.6837478419212784</v>
      </c>
      <c r="O72" s="182">
        <v>0.13292583531253327</v>
      </c>
      <c r="P72" s="182">
        <v>9.5569266097233985E-2</v>
      </c>
      <c r="Q72" s="182">
        <v>3.1495448715618213E-2</v>
      </c>
      <c r="R72" s="182">
        <v>0.47221701365741237</v>
      </c>
      <c r="S72" s="182">
        <v>9.9766699999999986E-2</v>
      </c>
      <c r="T72" s="182">
        <v>0.26674950406375453</v>
      </c>
      <c r="U72" s="182">
        <v>1.4239391501689028E-2</v>
      </c>
      <c r="V72" s="182">
        <v>8.4218464164363951</v>
      </c>
      <c r="W72" s="182">
        <v>3.1633580919839401</v>
      </c>
      <c r="X72" s="182">
        <v>1.4836929588288876E-3</v>
      </c>
      <c r="Y72" s="182">
        <v>1.7280694823119287E-2</v>
      </c>
      <c r="Z72" s="182">
        <v>5.9670745994953207E-3</v>
      </c>
      <c r="AA72" s="182">
        <v>9.1624374334074146E-4</v>
      </c>
      <c r="AB72" s="183">
        <v>2.5647706124784234E-2</v>
      </c>
      <c r="AC72" s="182" t="s">
        <v>439</v>
      </c>
      <c r="AD72" s="182">
        <v>0.14293014453121217</v>
      </c>
      <c r="AE72" s="184"/>
      <c r="AF72" s="191" t="s">
        <v>391</v>
      </c>
      <c r="AG72" s="191" t="s">
        <v>391</v>
      </c>
      <c r="AH72" s="191" t="s">
        <v>391</v>
      </c>
      <c r="AI72" s="191" t="s">
        <v>391</v>
      </c>
      <c r="AJ72" s="191" t="s">
        <v>391</v>
      </c>
      <c r="AK72" s="183">
        <v>4988.335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4.0200000000000001E-5</v>
      </c>
      <c r="J73" s="182">
        <v>5.6950000000000002E-5</v>
      </c>
      <c r="K73" s="182">
        <v>6.7000000000000002E-5</v>
      </c>
      <c r="L73" s="182">
        <v>4.0200000000000005E-6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7.1040000000000001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1.8265749999999994E-2</v>
      </c>
      <c r="J74" s="182">
        <v>2.2778909999999992E-2</v>
      </c>
      <c r="K74" s="182">
        <v>2.5793000000000017E-2</v>
      </c>
      <c r="L74" s="182">
        <v>4.2011224999999986E-4</v>
      </c>
      <c r="M74" s="182" t="s">
        <v>390</v>
      </c>
      <c r="N74" s="182">
        <v>0.18092864541919226</v>
      </c>
      <c r="O74" s="182">
        <v>2.6569179257784997E-2</v>
      </c>
      <c r="P74" s="182">
        <v>5.4064294969435045E-2</v>
      </c>
      <c r="Q74" s="182">
        <v>3.5989198426037657E-2</v>
      </c>
      <c r="R74" s="182" t="s">
        <v>390</v>
      </c>
      <c r="S74" s="182">
        <v>1.2644243057650087E-2</v>
      </c>
      <c r="T74" s="182" t="s">
        <v>390</v>
      </c>
      <c r="U74" s="182" t="s">
        <v>390</v>
      </c>
      <c r="V74" s="182">
        <v>0.21381316833760611</v>
      </c>
      <c r="W74" s="182">
        <v>0.17812295751444593</v>
      </c>
      <c r="X74" s="182" t="s">
        <v>390</v>
      </c>
      <c r="Y74" s="182" t="s">
        <v>390</v>
      </c>
      <c r="Z74" s="182" t="s">
        <v>390</v>
      </c>
      <c r="AA74" s="182" t="s">
        <v>390</v>
      </c>
      <c r="AB74" s="182">
        <v>3.4227520436439719E-3</v>
      </c>
      <c r="AC74" s="182" t="s">
        <v>391</v>
      </c>
      <c r="AD74" s="182">
        <v>5.0027278597686853E-3</v>
      </c>
      <c r="AE74" s="184"/>
      <c r="AF74" s="191" t="s">
        <v>391</v>
      </c>
      <c r="AG74" s="191" t="s">
        <v>391</v>
      </c>
      <c r="AH74" s="191" t="s">
        <v>391</v>
      </c>
      <c r="AI74" s="191" t="s">
        <v>391</v>
      </c>
      <c r="AJ74" s="191" t="s">
        <v>391</v>
      </c>
      <c r="AK74" s="186">
        <v>145.61000000000001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1.3762E-4</v>
      </c>
      <c r="J75" s="194">
        <v>1.9472000000000001E-4</v>
      </c>
      <c r="K75" s="194">
        <v>2.2900000000000001E-4</v>
      </c>
      <c r="L75" s="194" t="s">
        <v>390</v>
      </c>
      <c r="M75" s="194" t="s">
        <v>390</v>
      </c>
      <c r="N75" s="194">
        <v>1.954111921042446E-3</v>
      </c>
      <c r="O75" s="194">
        <v>1.2580180893828328E-3</v>
      </c>
      <c r="P75" s="194">
        <v>1.1556721447150625E-2</v>
      </c>
      <c r="Q75" s="194">
        <v>7.6407525419720974E-4</v>
      </c>
      <c r="R75" s="194" t="s">
        <v>390</v>
      </c>
      <c r="S75" s="194" t="s">
        <v>390</v>
      </c>
      <c r="T75" s="194" t="s">
        <v>390</v>
      </c>
      <c r="U75" s="194" t="s">
        <v>390</v>
      </c>
      <c r="V75" s="194">
        <v>3.648245421245421E-3</v>
      </c>
      <c r="W75" s="194">
        <v>6.3433559943248995E-4</v>
      </c>
      <c r="X75" s="194" t="s">
        <v>390</v>
      </c>
      <c r="Y75" s="194" t="s">
        <v>390</v>
      </c>
      <c r="Z75" s="194" t="s">
        <v>390</v>
      </c>
      <c r="AA75" s="194" t="s">
        <v>390</v>
      </c>
      <c r="AB75" s="183">
        <v>7.0805131236698966E-8</v>
      </c>
      <c r="AC75" s="194" t="s">
        <v>390</v>
      </c>
      <c r="AD75" s="194">
        <v>1.5275798061007326E-5</v>
      </c>
      <c r="AE75" s="184"/>
      <c r="AF75" s="191" t="s">
        <v>391</v>
      </c>
      <c r="AG75" s="191" t="s">
        <v>391</v>
      </c>
      <c r="AH75" s="191" t="s">
        <v>391</v>
      </c>
      <c r="AI75" s="191" t="s">
        <v>391</v>
      </c>
      <c r="AJ75" s="191" t="s">
        <v>391</v>
      </c>
      <c r="AK75" s="190">
        <v>8.0449999999999999</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1.7920499999999999E-3</v>
      </c>
      <c r="J76" s="183">
        <v>2.5506499999999998E-3</v>
      </c>
      <c r="K76" s="183">
        <v>2.890999999999999E-3</v>
      </c>
      <c r="L76" s="183" t="s">
        <v>390</v>
      </c>
      <c r="M76" s="182" t="s">
        <v>390</v>
      </c>
      <c r="N76" s="183">
        <v>0.27688722599724486</v>
      </c>
      <c r="O76" s="183">
        <v>1.239060473728465E-3</v>
      </c>
      <c r="P76" s="183">
        <v>1.0321437434924953E-2</v>
      </c>
      <c r="Q76" s="183">
        <v>0.12809614031343361</v>
      </c>
      <c r="R76" s="183">
        <v>0.18820455934246202</v>
      </c>
      <c r="S76" s="183">
        <v>4.1942859937098599E-3</v>
      </c>
      <c r="T76" s="183">
        <v>0.12443846393502336</v>
      </c>
      <c r="U76" s="183">
        <v>2.0027013464765553E-3</v>
      </c>
      <c r="V76" s="183">
        <v>0.33610303924461066</v>
      </c>
      <c r="W76" s="183">
        <v>3.1395870976975507E-2</v>
      </c>
      <c r="X76" s="183" t="s">
        <v>390</v>
      </c>
      <c r="Y76" s="183" t="s">
        <v>390</v>
      </c>
      <c r="Z76" s="183" t="s">
        <v>390</v>
      </c>
      <c r="AA76" s="183" t="s">
        <v>390</v>
      </c>
      <c r="AB76" s="183">
        <v>1.1211017013435427E-4</v>
      </c>
      <c r="AC76" s="183" t="s">
        <v>390</v>
      </c>
      <c r="AD76" s="183">
        <v>2.7807771436749739E-5</v>
      </c>
      <c r="AE76" s="184"/>
      <c r="AF76" s="191" t="s">
        <v>391</v>
      </c>
      <c r="AG76" s="191" t="s">
        <v>391</v>
      </c>
      <c r="AH76" s="191" t="s">
        <v>391</v>
      </c>
      <c r="AI76" s="191" t="s">
        <v>391</v>
      </c>
      <c r="AJ76" s="191" t="s">
        <v>391</v>
      </c>
      <c r="AK76" s="183">
        <v>50.140999999999998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0.36764999999999998</v>
      </c>
      <c r="O77" s="194">
        <v>8.9010000000000006E-2</v>
      </c>
      <c r="P77" s="194">
        <v>5.8050000000000007E-4</v>
      </c>
      <c r="Q77" s="194">
        <v>1.1610000000000001E-2</v>
      </c>
      <c r="R77" s="194" t="s">
        <v>390</v>
      </c>
      <c r="S77" s="194" t="s">
        <v>390</v>
      </c>
      <c r="T77" s="194" t="s">
        <v>390</v>
      </c>
      <c r="U77" s="194" t="s">
        <v>390</v>
      </c>
      <c r="V77" s="194">
        <v>6.2193512860000001E-2</v>
      </c>
      <c r="W77" s="194">
        <v>1.9350000000000001E-3</v>
      </c>
      <c r="X77" s="194" t="s">
        <v>390</v>
      </c>
      <c r="Y77" s="194" t="s">
        <v>390</v>
      </c>
      <c r="Z77" s="194" t="s">
        <v>390</v>
      </c>
      <c r="AA77" s="194" t="s">
        <v>390</v>
      </c>
      <c r="AB77" s="183" t="s">
        <v>390</v>
      </c>
      <c r="AC77" s="194" t="s">
        <v>390</v>
      </c>
      <c r="AD77" s="194">
        <v>1.3932000000000001E-6</v>
      </c>
      <c r="AE77" s="184"/>
      <c r="AF77" s="191" t="s">
        <v>391</v>
      </c>
      <c r="AG77" s="191" t="s">
        <v>391</v>
      </c>
      <c r="AH77" s="191" t="s">
        <v>391</v>
      </c>
      <c r="AI77" s="191" t="s">
        <v>391</v>
      </c>
      <c r="AJ77" s="191" t="s">
        <v>391</v>
      </c>
      <c r="AK77" s="186">
        <v>0.38700000000000001</v>
      </c>
      <c r="AL77" s="160" t="s">
        <v>196</v>
      </c>
    </row>
    <row r="78" spans="1:38" s="2" customFormat="1" ht="24.75" customHeight="1" thickBot="1" x14ac:dyDescent="0.3">
      <c r="A78" s="120" t="s">
        <v>53</v>
      </c>
      <c r="B78" s="120" t="s">
        <v>197</v>
      </c>
      <c r="C78" s="121" t="s">
        <v>198</v>
      </c>
      <c r="D78" s="181"/>
      <c r="E78" s="182" t="s">
        <v>390</v>
      </c>
      <c r="F78" s="182" t="s">
        <v>390</v>
      </c>
      <c r="G78" s="182">
        <v>3.3709838709677425E-6</v>
      </c>
      <c r="H78" s="182" t="s">
        <v>390</v>
      </c>
      <c r="I78" s="182">
        <v>6.5941128000000001E-4</v>
      </c>
      <c r="J78" s="182">
        <v>8.6700372000000003E-4</v>
      </c>
      <c r="K78" s="182">
        <v>1.11012E-3</v>
      </c>
      <c r="L78" s="182">
        <v>6.5941128000000004E-7</v>
      </c>
      <c r="M78" s="182" t="s">
        <v>390</v>
      </c>
      <c r="N78" s="182">
        <v>3.7413561120810605E-3</v>
      </c>
      <c r="O78" s="182">
        <v>3.0616024750584572E-4</v>
      </c>
      <c r="P78" s="182">
        <v>4.8766899999999998E-4</v>
      </c>
      <c r="Q78" s="182">
        <v>4.0511384893362963E-4</v>
      </c>
      <c r="R78" s="182" t="s">
        <v>390</v>
      </c>
      <c r="S78" s="182">
        <v>1.9113992190568981E-3</v>
      </c>
      <c r="T78" s="182">
        <v>2.7563899999999996E-3</v>
      </c>
      <c r="U78" s="182" t="s">
        <v>390</v>
      </c>
      <c r="V78" s="182">
        <v>3.0616024750584572E-4</v>
      </c>
      <c r="W78" s="182">
        <v>1.0601499999999999</v>
      </c>
      <c r="X78" s="182" t="s">
        <v>390</v>
      </c>
      <c r="Y78" s="182" t="s">
        <v>390</v>
      </c>
      <c r="Z78" s="182" t="s">
        <v>390</v>
      </c>
      <c r="AA78" s="182" t="s">
        <v>390</v>
      </c>
      <c r="AB78" s="183">
        <v>2.7269272498830869E-5</v>
      </c>
      <c r="AC78" s="182" t="s">
        <v>390</v>
      </c>
      <c r="AD78" s="182">
        <v>7.8451100000000005E-5</v>
      </c>
      <c r="AE78" s="184"/>
      <c r="AF78" s="186" t="s">
        <v>391</v>
      </c>
      <c r="AG78" s="186" t="s">
        <v>391</v>
      </c>
      <c r="AH78" s="186" t="s">
        <v>391</v>
      </c>
      <c r="AI78" s="186" t="s">
        <v>391</v>
      </c>
      <c r="AJ78" s="186" t="s">
        <v>391</v>
      </c>
      <c r="AK78" s="186">
        <v>21.202999999999999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0.20066900000000004</v>
      </c>
      <c r="F80" s="182">
        <v>0.25529599999999997</v>
      </c>
      <c r="G80" s="182">
        <v>4.8813999999999996E-2</v>
      </c>
      <c r="H80" s="182">
        <v>1.7099999999999999E-3</v>
      </c>
      <c r="I80" s="182">
        <v>6.7635234720000006E-2</v>
      </c>
      <c r="J80" s="182">
        <v>0.10947434227999991</v>
      </c>
      <c r="K80" s="182">
        <v>0.15129888000000025</v>
      </c>
      <c r="L80" s="182">
        <v>9.4916887199999973E-6</v>
      </c>
      <c r="M80" s="182">
        <v>0.21475599999999997</v>
      </c>
      <c r="N80" s="183">
        <v>3.6765000000000002E-4</v>
      </c>
      <c r="O80" s="183">
        <v>5.6525E-4</v>
      </c>
      <c r="P80" s="183" t="s">
        <v>390</v>
      </c>
      <c r="Q80" s="183" t="s">
        <v>390</v>
      </c>
      <c r="R80" s="183">
        <v>9.742455400000001E-2</v>
      </c>
      <c r="S80" s="183">
        <v>9.8905229999999983E-3</v>
      </c>
      <c r="T80" s="183">
        <v>7.2092041999999995E-2</v>
      </c>
      <c r="U80" s="183" t="s">
        <v>390</v>
      </c>
      <c r="V80" s="183">
        <v>0.99187975873335654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12.751716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0.30274402087394414</v>
      </c>
      <c r="G83" s="183" t="s">
        <v>390</v>
      </c>
      <c r="H83" s="183" t="s">
        <v>391</v>
      </c>
      <c r="I83" s="183">
        <v>4.7833555298083176E-2</v>
      </c>
      <c r="J83" s="183">
        <v>0.31969768604288501</v>
      </c>
      <c r="K83" s="183">
        <v>1.1201528772335934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0.47062617771280046</v>
      </c>
      <c r="AL83" s="160" t="s">
        <v>385</v>
      </c>
    </row>
    <row r="84" spans="1:38" s="2" customFormat="1" ht="24.75" customHeight="1" thickBot="1" x14ac:dyDescent="0.3">
      <c r="A84" s="120" t="s">
        <v>53</v>
      </c>
      <c r="B84" s="129" t="s">
        <v>213</v>
      </c>
      <c r="C84" s="130" t="s">
        <v>214</v>
      </c>
      <c r="D84" s="122"/>
      <c r="E84" s="183" t="s">
        <v>390</v>
      </c>
      <c r="F84" s="183">
        <v>2.506E-3</v>
      </c>
      <c r="G84" s="183" t="s">
        <v>391</v>
      </c>
      <c r="H84" s="183" t="s">
        <v>391</v>
      </c>
      <c r="I84" s="183">
        <v>4.1894999999999996E-4</v>
      </c>
      <c r="J84" s="183">
        <v>7.182E-4</v>
      </c>
      <c r="K84" s="183">
        <v>1.1969999999999999E-3</v>
      </c>
      <c r="L84" s="183">
        <v>5.446349999999999E-8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27.098599999999998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6.5240691144708416</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6.2015624999999998E-2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10.476321851955568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3.589046749654218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7.0460799999999999</v>
      </c>
      <c r="G90" s="183" t="s">
        <v>391</v>
      </c>
      <c r="H90" s="183" t="s">
        <v>391</v>
      </c>
      <c r="I90" s="183">
        <v>7.1710909090909086E-4</v>
      </c>
      <c r="J90" s="183">
        <v>1.0756636363636364E-2</v>
      </c>
      <c r="K90" s="183">
        <v>1.3147000000000001E-2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3.9958454940000006E-2</v>
      </c>
      <c r="F91" s="183">
        <v>0.139577703744</v>
      </c>
      <c r="G91" s="183">
        <v>2.0588641619999997E-2</v>
      </c>
      <c r="H91" s="183">
        <v>8.8039766640000017E-2</v>
      </c>
      <c r="I91" s="183">
        <v>0.92688620933999999</v>
      </c>
      <c r="J91" s="183">
        <v>1.2539865487199999</v>
      </c>
      <c r="K91" s="183">
        <v>1.3215472899299998</v>
      </c>
      <c r="L91" s="183" t="s">
        <v>390</v>
      </c>
      <c r="M91" s="183">
        <v>1.21765815981</v>
      </c>
      <c r="N91" s="183">
        <v>5.3448659039999997</v>
      </c>
      <c r="O91" s="183">
        <v>0.12464756652000002</v>
      </c>
      <c r="P91" s="183">
        <v>3.8859356699999997E-4</v>
      </c>
      <c r="Q91" s="183">
        <v>9.0671832299999994E-3</v>
      </c>
      <c r="R91" s="183">
        <v>0.1063519236</v>
      </c>
      <c r="S91" s="183">
        <v>3.1414971326399996</v>
      </c>
      <c r="T91" s="183">
        <v>0.26180181431999999</v>
      </c>
      <c r="U91" s="183" t="s">
        <v>390</v>
      </c>
      <c r="V91" s="183">
        <v>1.8298109443199997</v>
      </c>
      <c r="W91" s="183">
        <v>2.1214401600000003E-3</v>
      </c>
      <c r="X91" s="183">
        <v>2.3547985775999999E-3</v>
      </c>
      <c r="Y91" s="183">
        <v>9.5464807199999993E-4</v>
      </c>
      <c r="Z91" s="183">
        <v>9.5464807199999993E-4</v>
      </c>
      <c r="AA91" s="183">
        <v>9.5464807199999993E-4</v>
      </c>
      <c r="AB91" s="183">
        <v>5.2187427936000001E-3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5.9820000000000003E-3</v>
      </c>
      <c r="G92" s="194" t="s">
        <v>390</v>
      </c>
      <c r="H92" s="194" t="s">
        <v>390</v>
      </c>
      <c r="I92" s="194">
        <v>2.4945000000000002E-4</v>
      </c>
      <c r="J92" s="194">
        <v>4.037E-4</v>
      </c>
      <c r="K92" s="194">
        <v>6.1700000000000014E-4</v>
      </c>
      <c r="L92" s="194">
        <v>6.4857000000000004E-6</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701.41</v>
      </c>
      <c r="AL92" s="160" t="s">
        <v>231</v>
      </c>
    </row>
    <row r="93" spans="1:38" s="2" customFormat="1" ht="24.75" customHeight="1" thickBot="1" x14ac:dyDescent="0.3">
      <c r="A93" s="120" t="s">
        <v>53</v>
      </c>
      <c r="B93" s="123" t="s">
        <v>232</v>
      </c>
      <c r="C93" s="121" t="s">
        <v>405</v>
      </c>
      <c r="D93" s="189"/>
      <c r="E93" s="194" t="s">
        <v>391</v>
      </c>
      <c r="F93" s="182">
        <v>3.1057812134999998</v>
      </c>
      <c r="G93" s="194" t="s">
        <v>391</v>
      </c>
      <c r="H93" s="194" t="s">
        <v>391</v>
      </c>
      <c r="I93" s="182">
        <v>1.6584532327868856E-2</v>
      </c>
      <c r="J93" s="182">
        <v>4.3985064000000004E-2</v>
      </c>
      <c r="K93" s="182">
        <v>7.2106662295081975E-2</v>
      </c>
      <c r="L93" s="182" t="s">
        <v>390</v>
      </c>
      <c r="M93" s="194" t="s">
        <v>391</v>
      </c>
      <c r="N93" s="194" t="s">
        <v>391</v>
      </c>
      <c r="O93" s="194" t="s">
        <v>391</v>
      </c>
      <c r="P93" s="194" t="s">
        <v>391</v>
      </c>
      <c r="Q93" s="194" t="s">
        <v>391</v>
      </c>
      <c r="R93" s="194" t="s">
        <v>391</v>
      </c>
      <c r="S93" s="194" t="s">
        <v>391</v>
      </c>
      <c r="T93" s="194" t="s">
        <v>391</v>
      </c>
      <c r="U93" s="194" t="s">
        <v>391</v>
      </c>
      <c r="V93" s="194" t="s">
        <v>391</v>
      </c>
      <c r="W93" s="194">
        <v>0.75234232529565348</v>
      </c>
      <c r="X93" s="194" t="s">
        <v>391</v>
      </c>
      <c r="Y93" s="194" t="s">
        <v>391</v>
      </c>
      <c r="Z93" s="194" t="s">
        <v>391</v>
      </c>
      <c r="AA93" s="194" t="s">
        <v>391</v>
      </c>
      <c r="AB93" s="183">
        <v>2.141282002764552E-4</v>
      </c>
      <c r="AC93" s="194">
        <v>0.1504684650591307</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0.108109</v>
      </c>
      <c r="G95" s="195" t="s">
        <v>390</v>
      </c>
      <c r="H95" s="195" t="s">
        <v>390</v>
      </c>
      <c r="I95" s="182">
        <v>7.7769481999999959E-2</v>
      </c>
      <c r="J95" s="182">
        <v>0.12220893199999995</v>
      </c>
      <c r="K95" s="182">
        <v>0.16972099999999976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7.3571999999999999E-2</v>
      </c>
      <c r="F98" s="182">
        <v>0.74783133999999973</v>
      </c>
      <c r="G98" s="182">
        <v>1.1805999999999999E-2</v>
      </c>
      <c r="H98" s="182">
        <v>4.6119E-2</v>
      </c>
      <c r="I98" s="182">
        <v>6.3248008000000036E-2</v>
      </c>
      <c r="J98" s="182">
        <v>9.8295183999999466E-2</v>
      </c>
      <c r="K98" s="182">
        <v>0.13876000000000002</v>
      </c>
      <c r="L98" s="182" t="s">
        <v>391</v>
      </c>
      <c r="M98" s="182">
        <v>8.3604999999999985E-2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0.2346688457253997</v>
      </c>
      <c r="F99" s="183">
        <v>9.7751517923730802</v>
      </c>
      <c r="G99" s="183" t="s">
        <v>391</v>
      </c>
      <c r="H99" s="183">
        <v>8.788724530292475</v>
      </c>
      <c r="I99" s="183">
        <v>0.14983368</v>
      </c>
      <c r="J99" s="183">
        <v>0.23023223999999998</v>
      </c>
      <c r="K99" s="183">
        <v>0.50431823999999992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365.44799999999998</v>
      </c>
      <c r="AL99" s="160" t="s">
        <v>245</v>
      </c>
    </row>
    <row r="100" spans="1:38" s="2" customFormat="1" ht="24.75" customHeight="1" thickBot="1" x14ac:dyDescent="0.3">
      <c r="A100" s="120" t="s">
        <v>243</v>
      </c>
      <c r="B100" s="120" t="s">
        <v>246</v>
      </c>
      <c r="C100" s="121" t="s">
        <v>408</v>
      </c>
      <c r="D100" s="196"/>
      <c r="E100" s="197">
        <v>0.34108185427788856</v>
      </c>
      <c r="F100" s="183">
        <v>10.960825198986292</v>
      </c>
      <c r="G100" s="183" t="s">
        <v>391</v>
      </c>
      <c r="H100" s="183">
        <v>9.6214689707575562</v>
      </c>
      <c r="I100" s="183">
        <v>0.18905796</v>
      </c>
      <c r="J100" s="183">
        <v>0.28358694000000001</v>
      </c>
      <c r="K100" s="183">
        <v>0.61968997999999997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1050.3219999999999</v>
      </c>
      <c r="AL100" s="160" t="s">
        <v>245</v>
      </c>
    </row>
    <row r="101" spans="1:38" s="2" customFormat="1" ht="24.75" customHeight="1" thickBot="1" x14ac:dyDescent="0.3">
      <c r="A101" s="120" t="s">
        <v>243</v>
      </c>
      <c r="B101" s="120" t="s">
        <v>247</v>
      </c>
      <c r="C101" s="121" t="s">
        <v>248</v>
      </c>
      <c r="D101" s="196"/>
      <c r="E101" s="197">
        <v>8.9642214878857176E-3</v>
      </c>
      <c r="F101" s="183">
        <v>0.12705779892992147</v>
      </c>
      <c r="G101" s="183" t="s">
        <v>391</v>
      </c>
      <c r="H101" s="183">
        <v>0.24836130770410539</v>
      </c>
      <c r="I101" s="183">
        <v>4.3782999999999999E-3</v>
      </c>
      <c r="J101" s="183">
        <v>1.31349E-2</v>
      </c>
      <c r="K101" s="183">
        <v>3.0648100000000001E-2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218.91499999999999</v>
      </c>
      <c r="AL101" s="160" t="s">
        <v>245</v>
      </c>
    </row>
    <row r="102" spans="1:38" s="2" customFormat="1" ht="24.75" customHeight="1" thickBot="1" x14ac:dyDescent="0.3">
      <c r="A102" s="120" t="s">
        <v>243</v>
      </c>
      <c r="B102" s="120" t="s">
        <v>249</v>
      </c>
      <c r="C102" s="121" t="s">
        <v>409</v>
      </c>
      <c r="D102" s="196"/>
      <c r="E102" s="197">
        <v>7.5557279419459056E-2</v>
      </c>
      <c r="F102" s="183">
        <v>0.87013182277411549</v>
      </c>
      <c r="G102" s="183" t="s">
        <v>391</v>
      </c>
      <c r="H102" s="183">
        <v>5.0652073663035013</v>
      </c>
      <c r="I102" s="183">
        <v>9.8801319999999998E-3</v>
      </c>
      <c r="J102" s="183">
        <v>0.2220367</v>
      </c>
      <c r="K102" s="183">
        <v>1.5773703200000002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1557.2180000000001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1.1024128819377144E-3</v>
      </c>
      <c r="F104" s="183">
        <v>1.1814031969739999E-2</v>
      </c>
      <c r="G104" s="183" t="s">
        <v>391</v>
      </c>
      <c r="H104" s="183">
        <v>2.7200047349740568E-2</v>
      </c>
      <c r="I104" s="183">
        <v>6.0632000000000004E-4</v>
      </c>
      <c r="J104" s="183">
        <v>1.8189600000000001E-3</v>
      </c>
      <c r="K104" s="183">
        <v>4.2442400000000007E-3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30.315999999999999</v>
      </c>
      <c r="AL104" s="160" t="s">
        <v>245</v>
      </c>
    </row>
    <row r="105" spans="1:38" s="2" customFormat="1" ht="24.75" customHeight="1" thickBot="1" x14ac:dyDescent="0.3">
      <c r="A105" s="120" t="s">
        <v>243</v>
      </c>
      <c r="B105" s="120" t="s">
        <v>254</v>
      </c>
      <c r="C105" s="121" t="s">
        <v>255</v>
      </c>
      <c r="D105" s="196"/>
      <c r="E105" s="197">
        <v>8.7489477833142849E-3</v>
      </c>
      <c r="F105" s="183">
        <v>0.21365236761262774</v>
      </c>
      <c r="G105" s="183" t="s">
        <v>391</v>
      </c>
      <c r="H105" s="183">
        <v>0.25209688874271424</v>
      </c>
      <c r="I105" s="183">
        <v>4.9253400000000003E-3</v>
      </c>
      <c r="J105" s="183">
        <v>7.7398199999999997E-3</v>
      </c>
      <c r="K105" s="183">
        <v>1.688688E-2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35.180999999999997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1.783304766776371E-2</v>
      </c>
      <c r="F107" s="183">
        <v>0.33787563164390605</v>
      </c>
      <c r="G107" s="183" t="s">
        <v>391</v>
      </c>
      <c r="H107" s="183">
        <v>1.8365016852892482</v>
      </c>
      <c r="I107" s="183">
        <v>2.4748082999999997E-2</v>
      </c>
      <c r="J107" s="183">
        <v>0.32997443999999998</v>
      </c>
      <c r="K107" s="183">
        <v>1.5673785900000001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8249.3610000000008</v>
      </c>
      <c r="AL107" s="160" t="s">
        <v>245</v>
      </c>
    </row>
    <row r="108" spans="1:38" s="2" customFormat="1" ht="24.75" customHeight="1" thickBot="1" x14ac:dyDescent="0.3">
      <c r="A108" s="132" t="s">
        <v>243</v>
      </c>
      <c r="B108" s="120" t="s">
        <v>259</v>
      </c>
      <c r="C108" s="133" t="s">
        <v>411</v>
      </c>
      <c r="D108" s="196"/>
      <c r="E108" s="197">
        <v>4.1522123549153224E-2</v>
      </c>
      <c r="F108" s="183">
        <v>1.8509458762310373</v>
      </c>
      <c r="G108" s="183" t="s">
        <v>391</v>
      </c>
      <c r="H108" s="183">
        <v>1.2119202369234465</v>
      </c>
      <c r="I108" s="183">
        <v>2.8357988000000001E-2</v>
      </c>
      <c r="J108" s="183">
        <v>0.28357988000000001</v>
      </c>
      <c r="K108" s="183">
        <v>0.56715976000000001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14178.994000000001</v>
      </c>
      <c r="AL108" s="160" t="s">
        <v>245</v>
      </c>
    </row>
    <row r="109" spans="1:38" s="2" customFormat="1" ht="24.75" customHeight="1" thickBot="1" x14ac:dyDescent="0.3">
      <c r="A109" s="132" t="s">
        <v>243</v>
      </c>
      <c r="B109" s="120" t="s">
        <v>260</v>
      </c>
      <c r="C109" s="133" t="s">
        <v>412</v>
      </c>
      <c r="D109" s="196"/>
      <c r="E109" s="197">
        <v>5.2298547273471573E-3</v>
      </c>
      <c r="F109" s="183">
        <v>9.2890356603492E-2</v>
      </c>
      <c r="G109" s="183" t="s">
        <v>391</v>
      </c>
      <c r="H109" s="183">
        <v>0.14894730055746838</v>
      </c>
      <c r="I109" s="183">
        <v>6.8765600000000003E-3</v>
      </c>
      <c r="J109" s="183">
        <v>3.782108E-2</v>
      </c>
      <c r="K109" s="183">
        <v>3.782108E-2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343.82799999999997</v>
      </c>
      <c r="AL109" s="160" t="s">
        <v>245</v>
      </c>
    </row>
    <row r="110" spans="1:38" s="2" customFormat="1" ht="24.75" customHeight="1" thickBot="1" x14ac:dyDescent="0.3">
      <c r="A110" s="132" t="s">
        <v>243</v>
      </c>
      <c r="B110" s="120" t="s">
        <v>261</v>
      </c>
      <c r="C110" s="134" t="s">
        <v>413</v>
      </c>
      <c r="D110" s="196"/>
      <c r="E110" s="197">
        <v>3.726633351621459E-3</v>
      </c>
      <c r="F110" s="183">
        <v>4.8921789449986042E-2</v>
      </c>
      <c r="G110" s="183" t="s">
        <v>391</v>
      </c>
      <c r="H110" s="183">
        <v>8.4101921745328059E-2</v>
      </c>
      <c r="I110" s="183">
        <v>1.621036E-2</v>
      </c>
      <c r="J110" s="183">
        <v>0.11406754000000001</v>
      </c>
      <c r="K110" s="183">
        <v>0.11406754000000001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800.601</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14.383999999999999</v>
      </c>
      <c r="F112" s="183" t="s">
        <v>390</v>
      </c>
      <c r="G112" s="183" t="s">
        <v>391</v>
      </c>
      <c r="H112" s="183">
        <v>33.026933333333332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359.59999999999997</v>
      </c>
      <c r="AL112" s="160" t="s">
        <v>430</v>
      </c>
    </row>
    <row r="113" spans="1:38" s="2" customFormat="1" ht="24.75" customHeight="1" thickBot="1" x14ac:dyDescent="0.3">
      <c r="A113" s="120" t="s">
        <v>263</v>
      </c>
      <c r="B113" s="135" t="s">
        <v>266</v>
      </c>
      <c r="C113" s="136" t="s">
        <v>267</v>
      </c>
      <c r="D113" s="181"/>
      <c r="E113" s="182">
        <v>3.9508882749010743</v>
      </c>
      <c r="F113" s="183">
        <v>11.443273574703724</v>
      </c>
      <c r="G113" s="183" t="s">
        <v>391</v>
      </c>
      <c r="H113" s="183">
        <v>13.774752124054778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98.772206872526851</v>
      </c>
      <c r="AL113" s="160" t="s">
        <v>385</v>
      </c>
    </row>
    <row r="114" spans="1:38" s="2" customFormat="1" ht="24.75" customHeight="1" thickBot="1" x14ac:dyDescent="0.3">
      <c r="A114" s="120" t="s">
        <v>263</v>
      </c>
      <c r="B114" s="135" t="s">
        <v>268</v>
      </c>
      <c r="C114" s="136" t="s">
        <v>415</v>
      </c>
      <c r="D114" s="181"/>
      <c r="E114" s="182">
        <v>0.13154684</v>
      </c>
      <c r="F114" s="183" t="s">
        <v>391</v>
      </c>
      <c r="G114" s="183" t="s">
        <v>391</v>
      </c>
      <c r="H114" s="183">
        <v>0.42752723000000004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3.2886709999999999</v>
      </c>
      <c r="AL114" s="160" t="s">
        <v>385</v>
      </c>
    </row>
    <row r="115" spans="1:38" s="2" customFormat="1" ht="24.75" customHeight="1" thickBot="1" x14ac:dyDescent="0.3">
      <c r="A115" s="120" t="s">
        <v>263</v>
      </c>
      <c r="B115" s="135" t="s">
        <v>269</v>
      </c>
      <c r="C115" s="136" t="s">
        <v>270</v>
      </c>
      <c r="D115" s="181"/>
      <c r="E115" s="182">
        <v>0.51260945991100193</v>
      </c>
      <c r="F115" s="183" t="s">
        <v>391</v>
      </c>
      <c r="G115" s="183" t="s">
        <v>391</v>
      </c>
      <c r="H115" s="183">
        <v>1.0252189198220039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12.81523649777505</v>
      </c>
      <c r="AL115" s="160" t="s">
        <v>385</v>
      </c>
    </row>
    <row r="116" spans="1:38" s="2" customFormat="1" ht="24.75" customHeight="1" thickBot="1" x14ac:dyDescent="0.3">
      <c r="A116" s="120" t="s">
        <v>263</v>
      </c>
      <c r="B116" s="120" t="s">
        <v>271</v>
      </c>
      <c r="C116" s="125" t="s">
        <v>416</v>
      </c>
      <c r="D116" s="181"/>
      <c r="E116" s="182">
        <v>0.79225124100687183</v>
      </c>
      <c r="F116" s="183">
        <v>4.4623796487761255E-2</v>
      </c>
      <c r="G116" s="183" t="s">
        <v>391</v>
      </c>
      <c r="H116" s="183">
        <v>2.0939886208170995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18.847133685265547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4.3250083393187548</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0.366501530738646</v>
      </c>
      <c r="J119" s="183">
        <v>6.5413531851274334</v>
      </c>
      <c r="K119" s="183">
        <v>6.5413531851274334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1.8069010440321147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1.6602725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2.3684121999999999</v>
      </c>
      <c r="G125" s="187" t="s">
        <v>391</v>
      </c>
      <c r="H125" s="183" t="s">
        <v>390</v>
      </c>
      <c r="I125" s="183">
        <v>1.1765842794538801E-4</v>
      </c>
      <c r="J125" s="183">
        <v>7.8082411272848394E-4</v>
      </c>
      <c r="K125" s="183">
        <v>1.6507833981428681E-3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3565.406907436</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0.22048896581304001</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918.70402422100005</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0.84342207859578455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3.1577999999999995E-2</v>
      </c>
      <c r="F133" s="183">
        <v>1.4029999999999995E-3</v>
      </c>
      <c r="G133" s="183">
        <v>2.153E-3</v>
      </c>
      <c r="H133" s="183" t="s">
        <v>391</v>
      </c>
      <c r="I133" s="183">
        <v>3.0388000000000004E-3</v>
      </c>
      <c r="J133" s="183">
        <v>5.1949500000000003E-3</v>
      </c>
      <c r="K133" s="183">
        <v>8.5129999999999945E-3</v>
      </c>
      <c r="L133" s="183" t="s">
        <v>390</v>
      </c>
      <c r="M133" s="183">
        <v>8.1599999999999989E-3</v>
      </c>
      <c r="N133" s="183">
        <v>2.8823394599999997E-3</v>
      </c>
      <c r="O133" s="183">
        <v>4.8278945999999997E-4</v>
      </c>
      <c r="P133" s="183">
        <v>0.14301317999999999</v>
      </c>
      <c r="Q133" s="183">
        <v>1.3063150200000001E-3</v>
      </c>
      <c r="R133" s="183">
        <v>1.3015159199999998E-3</v>
      </c>
      <c r="S133" s="183">
        <v>1.1930562599999999E-3</v>
      </c>
      <c r="T133" s="183">
        <v>1.6633680600000001E-3</v>
      </c>
      <c r="U133" s="183">
        <v>1.8985239599999999E-3</v>
      </c>
      <c r="V133" s="183">
        <v>1.5368637840000001E-2</v>
      </c>
      <c r="W133" s="183">
        <v>2.5915140000000001E-3</v>
      </c>
      <c r="X133" s="183">
        <v>1.2669624000000001E-6</v>
      </c>
      <c r="Y133" s="183">
        <v>6.9203022000000015E-7</v>
      </c>
      <c r="Z133" s="183">
        <v>6.1812408000000006E-7</v>
      </c>
      <c r="AA133" s="183">
        <v>6.7091417999999999E-7</v>
      </c>
      <c r="AB133" s="183">
        <v>3.2480308800000003E-6</v>
      </c>
      <c r="AC133" s="183">
        <v>1.43973E-2</v>
      </c>
      <c r="AD133" s="183">
        <v>3.9352619999999991E-2</v>
      </c>
      <c r="AE133" s="184"/>
      <c r="AF133" s="191">
        <v>1.5619460999999999</v>
      </c>
      <c r="AG133" s="191" t="s">
        <v>391</v>
      </c>
      <c r="AH133" s="191">
        <v>72.25442128600001</v>
      </c>
      <c r="AI133" s="191" t="s">
        <v>391</v>
      </c>
      <c r="AJ133" s="191" t="s">
        <v>391</v>
      </c>
      <c r="AK133" s="183">
        <v>95982</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0.45074689921739997</v>
      </c>
      <c r="F135" s="182">
        <v>0.17434549875389996</v>
      </c>
      <c r="G135" s="182">
        <v>1.5591873872299999E-2</v>
      </c>
      <c r="H135" s="182" t="s">
        <v>390</v>
      </c>
      <c r="I135" s="182">
        <v>0.59390865022670003</v>
      </c>
      <c r="J135" s="182">
        <v>0.63926682876429985</v>
      </c>
      <c r="K135" s="182">
        <v>0.6576935887951999</v>
      </c>
      <c r="L135" s="182">
        <v>0.249441633095214</v>
      </c>
      <c r="M135" s="182">
        <v>7.9135847117318985</v>
      </c>
      <c r="N135" s="182">
        <v>6.9454710885699988E-2</v>
      </c>
      <c r="O135" s="182">
        <v>1.4174430792999999E-2</v>
      </c>
      <c r="P135" s="182" t="s">
        <v>390</v>
      </c>
      <c r="Q135" s="182">
        <v>5.8115166251299991E-2</v>
      </c>
      <c r="R135" s="182">
        <v>1.4174430792999999E-3</v>
      </c>
      <c r="S135" s="182">
        <v>2.8348861585999998E-2</v>
      </c>
      <c r="T135" s="182" t="s">
        <v>390</v>
      </c>
      <c r="U135" s="182">
        <v>9.9221015550999998E-3</v>
      </c>
      <c r="V135" s="182">
        <v>2.4847777180128996</v>
      </c>
      <c r="W135" s="182">
        <v>1.4174430792999999</v>
      </c>
      <c r="X135" s="182">
        <v>0.33026423747689998</v>
      </c>
      <c r="Y135" s="182">
        <v>0.65627614571589987</v>
      </c>
      <c r="Z135" s="182">
        <v>0.80510766904239983</v>
      </c>
      <c r="AA135" s="182" t="s">
        <v>390</v>
      </c>
      <c r="AB135" s="183">
        <v>1.7916480522351996</v>
      </c>
      <c r="AC135" s="182" t="s">
        <v>390</v>
      </c>
      <c r="AD135" s="182" t="s">
        <v>391</v>
      </c>
      <c r="AE135" s="184"/>
      <c r="AF135" s="191" t="s">
        <v>391</v>
      </c>
      <c r="AG135" s="191" t="s">
        <v>391</v>
      </c>
      <c r="AH135" s="191" t="s">
        <v>391</v>
      </c>
      <c r="AI135" s="191" t="s">
        <v>391</v>
      </c>
      <c r="AJ135" s="191" t="s">
        <v>391</v>
      </c>
      <c r="AK135" s="186">
        <v>141.74430792999999</v>
      </c>
      <c r="AL135" s="160" t="s">
        <v>385</v>
      </c>
    </row>
    <row r="136" spans="1:38" s="2" customFormat="1" ht="24.75" customHeight="1" thickBot="1" x14ac:dyDescent="0.3">
      <c r="A136" s="120" t="s">
        <v>288</v>
      </c>
      <c r="B136" s="120" t="s">
        <v>313</v>
      </c>
      <c r="C136" s="121" t="s">
        <v>314</v>
      </c>
      <c r="D136" s="181"/>
      <c r="E136" s="182" t="s">
        <v>391</v>
      </c>
      <c r="F136" s="183">
        <v>4.6601849999999998E-3</v>
      </c>
      <c r="G136" s="182" t="s">
        <v>391</v>
      </c>
      <c r="H136" s="183">
        <v>8.5198400000000007E-2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2.1996149999999998E-3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2.6629000000000007E-2</v>
      </c>
      <c r="G139" s="183" t="s">
        <v>390</v>
      </c>
      <c r="H139" s="183">
        <v>1.7E-5</v>
      </c>
      <c r="I139" s="183">
        <v>0.387873364</v>
      </c>
      <c r="J139" s="183">
        <v>0.39019661500000002</v>
      </c>
      <c r="K139" s="183">
        <v>0.39382106</v>
      </c>
      <c r="L139" s="183" t="s">
        <v>390</v>
      </c>
      <c r="M139" s="183">
        <v>1.9000000000000001E-5</v>
      </c>
      <c r="N139" s="183">
        <v>1.1121099999999997E-3</v>
      </c>
      <c r="O139" s="183">
        <v>2.2419499999999995E-3</v>
      </c>
      <c r="P139" s="183">
        <v>2.2419499999999995E-3</v>
      </c>
      <c r="Q139" s="183">
        <v>3.5476999999999996E-3</v>
      </c>
      <c r="R139" s="183">
        <v>3.3895199999999992E-3</v>
      </c>
      <c r="S139" s="183">
        <v>7.8939200000000005E-3</v>
      </c>
      <c r="T139" s="183" t="s">
        <v>390</v>
      </c>
      <c r="U139" s="183" t="s">
        <v>390</v>
      </c>
      <c r="V139" s="183" t="s">
        <v>390</v>
      </c>
      <c r="W139" s="183">
        <v>3.9036999999999997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187.3209991684403</v>
      </c>
      <c r="F141" s="19">
        <f t="shared" ref="F141:AD141" si="0">SUM(F14:F140)</f>
        <v>334.88175127515228</v>
      </c>
      <c r="G141" s="19">
        <f t="shared" si="0"/>
        <v>96.578819074769129</v>
      </c>
      <c r="H141" s="19">
        <f t="shared" si="0"/>
        <v>85.327830178943984</v>
      </c>
      <c r="I141" s="19">
        <f t="shared" si="0"/>
        <v>71.154891478831473</v>
      </c>
      <c r="J141" s="19">
        <f t="shared" si="0"/>
        <v>85.830660657000834</v>
      </c>
      <c r="K141" s="19">
        <f t="shared" si="0"/>
        <v>101.35580878545086</v>
      </c>
      <c r="L141" s="19">
        <f t="shared" si="0"/>
        <v>7.3704120046842831</v>
      </c>
      <c r="M141" s="19">
        <f t="shared" si="0"/>
        <v>1132.9983485471444</v>
      </c>
      <c r="N141" s="19">
        <f t="shared" si="0"/>
        <v>24.645789265958296</v>
      </c>
      <c r="O141" s="19">
        <f t="shared" si="0"/>
        <v>1.3396854469426887</v>
      </c>
      <c r="P141" s="19">
        <f t="shared" si="0"/>
        <v>2.3642938638833613</v>
      </c>
      <c r="Q141" s="19">
        <f t="shared" si="0"/>
        <v>1.4595856268914402</v>
      </c>
      <c r="R141" s="19">
        <f>SUM(R14:R140)</f>
        <v>11.681987630580583</v>
      </c>
      <c r="S141" s="19">
        <f t="shared" si="0"/>
        <v>71.353141778875226</v>
      </c>
      <c r="T141" s="19">
        <f t="shared" si="0"/>
        <v>5.3617327875914773</v>
      </c>
      <c r="U141" s="19">
        <f t="shared" si="0"/>
        <v>22.471094762524746</v>
      </c>
      <c r="V141" s="19">
        <f t="shared" si="0"/>
        <v>53.24833618738402</v>
      </c>
      <c r="W141" s="19">
        <f t="shared" si="0"/>
        <v>20.72926938425254</v>
      </c>
      <c r="X141" s="19">
        <f t="shared" si="0"/>
        <v>19.719802236796941</v>
      </c>
      <c r="Y141" s="19">
        <f t="shared" si="0"/>
        <v>14.074111091977556</v>
      </c>
      <c r="Z141" s="19">
        <f t="shared" si="0"/>
        <v>8.441576420763651</v>
      </c>
      <c r="AA141" s="19">
        <f t="shared" si="0"/>
        <v>9.8206134473317004</v>
      </c>
      <c r="AB141" s="19">
        <f t="shared" si="0"/>
        <v>52.060879527361678</v>
      </c>
      <c r="AC141" s="19">
        <f t="shared" si="0"/>
        <v>20.912424564629919</v>
      </c>
      <c r="AD141" s="19">
        <f t="shared" si="0"/>
        <v>1.6986220905413807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187.3209991684403</v>
      </c>
      <c r="F152" s="13">
        <f t="shared" ref="F152:AD152" si="1">SUM(F$141, F$151, IF(AND(ISNUMBER(SEARCH($B$4,"AT|BE|CH|GB|IE|LT|LU|NL")),SUM(F$143:F$149)&gt;0),SUM(F$143:F$149)-SUM(F$27:F$33),0))</f>
        <v>334.88175127515228</v>
      </c>
      <c r="G152" s="13">
        <f t="shared" si="1"/>
        <v>96.578819074769129</v>
      </c>
      <c r="H152" s="13">
        <f t="shared" si="1"/>
        <v>85.327830178943984</v>
      </c>
      <c r="I152" s="13">
        <f t="shared" si="1"/>
        <v>71.154891478831473</v>
      </c>
      <c r="J152" s="13">
        <f t="shared" si="1"/>
        <v>85.830660657000834</v>
      </c>
      <c r="K152" s="13">
        <f t="shared" si="1"/>
        <v>101.35580878545086</v>
      </c>
      <c r="L152" s="13">
        <f t="shared" si="1"/>
        <v>7.3704120046842831</v>
      </c>
      <c r="M152" s="13">
        <f t="shared" si="1"/>
        <v>1132.9983485471444</v>
      </c>
      <c r="N152" s="13">
        <f t="shared" si="1"/>
        <v>24.645789265958296</v>
      </c>
      <c r="O152" s="13">
        <f t="shared" si="1"/>
        <v>1.3396854469426887</v>
      </c>
      <c r="P152" s="13">
        <f t="shared" si="1"/>
        <v>2.3642938638833613</v>
      </c>
      <c r="Q152" s="13">
        <f t="shared" si="1"/>
        <v>1.4595856268914402</v>
      </c>
      <c r="R152" s="13">
        <f t="shared" si="1"/>
        <v>11.681987630580583</v>
      </c>
      <c r="S152" s="13">
        <f t="shared" si="1"/>
        <v>71.353141778875226</v>
      </c>
      <c r="T152" s="13">
        <f t="shared" si="1"/>
        <v>5.3617327875914773</v>
      </c>
      <c r="U152" s="13">
        <f t="shared" si="1"/>
        <v>22.471094762524746</v>
      </c>
      <c r="V152" s="13">
        <f t="shared" si="1"/>
        <v>53.24833618738402</v>
      </c>
      <c r="W152" s="13">
        <f t="shared" si="1"/>
        <v>20.72926938425254</v>
      </c>
      <c r="X152" s="13">
        <f t="shared" si="1"/>
        <v>19.719802236796941</v>
      </c>
      <c r="Y152" s="13">
        <f t="shared" si="1"/>
        <v>14.074111091977556</v>
      </c>
      <c r="Z152" s="13">
        <f t="shared" si="1"/>
        <v>8.441576420763651</v>
      </c>
      <c r="AA152" s="13">
        <f t="shared" si="1"/>
        <v>9.8206134473317004</v>
      </c>
      <c r="AB152" s="13">
        <f t="shared" si="1"/>
        <v>52.060879527361678</v>
      </c>
      <c r="AC152" s="13">
        <f t="shared" si="1"/>
        <v>20.912424564629919</v>
      </c>
      <c r="AD152" s="13">
        <f t="shared" si="1"/>
        <v>1.6986220905413807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187.3209991684403</v>
      </c>
      <c r="F154" s="13">
        <f>SUM(F$141, F$153, -1 * IF(OR($B$6=2005,$B$6&gt;=2020),SUM(F$99:F$122),0), IF(AND(ISNUMBER(SEARCH($B$4,"AT|BE|CH|GB|IE|LT|LU|NL")),SUM(F$143:F$149)&gt;0),SUM(F$143:F$149)-SUM(F$27:F$33),0))</f>
        <v>334.88175127515228</v>
      </c>
      <c r="G154" s="13">
        <f>SUM(G$141, G$153, IF(AND(ISNUMBER(SEARCH($B$4,"AT|BE|CH|GB|IE|LT|LU|NL")),SUM(G$143:G$149)&gt;0),SUM(G$143:G$149)-SUM(G$27:G$33),0))</f>
        <v>96.578819074769129</v>
      </c>
      <c r="H154" s="13">
        <f>SUM(H$141, H$153, IF(AND(ISNUMBER(SEARCH($B$4,"AT|BE|CH|GB|IE|LT|LU|NL")),SUM(H$143:H$149)&gt;0),SUM(H$143:H$149)-SUM(H$27:H$33),0))</f>
        <v>85.327830178943984</v>
      </c>
      <c r="I154" s="13">
        <f t="shared" ref="I154:AD154" si="2">SUM(I$141, I$153, IF(AND(ISNUMBER(SEARCH($B$4,"AT|BE|CH|GB|IE|LT|LU|NL")),SUM(I$143:I$149)&gt;0),SUM(I$143:I$149)-SUM(I$27:I$33),0))</f>
        <v>71.154891478831473</v>
      </c>
      <c r="J154" s="13">
        <f t="shared" si="2"/>
        <v>85.830660657000834</v>
      </c>
      <c r="K154" s="13">
        <f t="shared" si="2"/>
        <v>101.35580878545086</v>
      </c>
      <c r="L154" s="13">
        <f t="shared" si="2"/>
        <v>7.3704120046842831</v>
      </c>
      <c r="M154" s="13">
        <f t="shared" si="2"/>
        <v>1132.9983485471444</v>
      </c>
      <c r="N154" s="13">
        <f t="shared" si="2"/>
        <v>24.645789265958296</v>
      </c>
      <c r="O154" s="13">
        <f t="shared" si="2"/>
        <v>1.3396854469426887</v>
      </c>
      <c r="P154" s="13">
        <f t="shared" si="2"/>
        <v>2.3642938638833613</v>
      </c>
      <c r="Q154" s="13">
        <f t="shared" si="2"/>
        <v>1.4595856268914402</v>
      </c>
      <c r="R154" s="13">
        <f t="shared" si="2"/>
        <v>11.681987630580583</v>
      </c>
      <c r="S154" s="13">
        <f t="shared" si="2"/>
        <v>71.353141778875226</v>
      </c>
      <c r="T154" s="13">
        <f t="shared" si="2"/>
        <v>5.3617327875914773</v>
      </c>
      <c r="U154" s="13">
        <f t="shared" si="2"/>
        <v>22.471094762524746</v>
      </c>
      <c r="V154" s="13">
        <f t="shared" si="2"/>
        <v>53.24833618738402</v>
      </c>
      <c r="W154" s="13">
        <f t="shared" si="2"/>
        <v>20.72926938425254</v>
      </c>
      <c r="X154" s="13">
        <f t="shared" si="2"/>
        <v>19.719802236796941</v>
      </c>
      <c r="Y154" s="13">
        <f t="shared" si="2"/>
        <v>14.074111091977556</v>
      </c>
      <c r="Z154" s="13">
        <f t="shared" si="2"/>
        <v>8.441576420763651</v>
      </c>
      <c r="AA154" s="13">
        <f t="shared" si="2"/>
        <v>9.8206134473317004</v>
      </c>
      <c r="AB154" s="13">
        <f t="shared" si="2"/>
        <v>52.060879527361678</v>
      </c>
      <c r="AC154" s="13">
        <f t="shared" si="2"/>
        <v>20.912424564629919</v>
      </c>
      <c r="AD154" s="13">
        <f t="shared" si="2"/>
        <v>1.6986220905413807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9.3480000000000008E-2</v>
      </c>
      <c r="F163" s="24">
        <v>0.246</v>
      </c>
      <c r="G163" s="24">
        <v>1.8696000000000001E-2</v>
      </c>
      <c r="H163" s="24">
        <v>2.1156000000000001E-2</v>
      </c>
      <c r="I163" s="24" t="s">
        <v>390</v>
      </c>
      <c r="J163" s="24" t="s">
        <v>390</v>
      </c>
      <c r="K163" s="24" t="s">
        <v>390</v>
      </c>
      <c r="L163" s="24" t="s">
        <v>390</v>
      </c>
      <c r="M163" s="24">
        <v>2.6568000000000001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492</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39" priority="5" stopIfTrue="1" operator="containsText" text="NA">
      <formula>NOT(ISERROR(SEARCH("NA",AF14)))</formula>
    </cfRule>
    <cfRule type="containsText" dxfId="38" priority="6" stopIfTrue="1" operator="containsText" text="NO">
      <formula>NOT(ISERROR(SEARCH("NO",AF14)))</formula>
    </cfRule>
    <cfRule type="containsText" dxfId="37" priority="7" stopIfTrue="1" operator="containsText" text="IE">
      <formula>NOT(ISERROR(SEARCH("IE",AF14)))</formula>
    </cfRule>
    <cfRule type="containsText" dxfId="36" priority="8" stopIfTrue="1" operator="containsText" text="NE">
      <formula>NOT(ISERROR(SEARCH("NE",AF14)))</formula>
    </cfRule>
  </conditionalFormatting>
  <conditionalFormatting sqref="AF47:AK140">
    <cfRule type="containsText" dxfId="35" priority="1" stopIfTrue="1" operator="containsText" text="NA">
      <formula>NOT(ISERROR(SEARCH("NA",AF47)))</formula>
    </cfRule>
    <cfRule type="containsText" dxfId="34" priority="2" stopIfTrue="1" operator="containsText" text="NO">
      <formula>NOT(ISERROR(SEARCH("NO",AF47)))</formula>
    </cfRule>
    <cfRule type="containsText" dxfId="33" priority="3" stopIfTrue="1" operator="containsText" text="IE">
      <formula>NOT(ISERROR(SEARCH("IE",AF47)))</formula>
    </cfRule>
    <cfRule type="containsText" dxfId="32"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1992</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276.11354509947159</v>
      </c>
      <c r="F14" s="183">
        <v>7.7679509920000029</v>
      </c>
      <c r="G14" s="183">
        <v>906.86151014052757</v>
      </c>
      <c r="H14" s="183" t="s">
        <v>391</v>
      </c>
      <c r="I14" s="183">
        <v>55.542219333600485</v>
      </c>
      <c r="J14" s="183">
        <v>88.36397874592798</v>
      </c>
      <c r="K14" s="183">
        <v>121.65471568812998</v>
      </c>
      <c r="L14" s="183">
        <v>1.0360213930878843</v>
      </c>
      <c r="M14" s="183">
        <v>24.071534819886001</v>
      </c>
      <c r="N14" s="183">
        <v>4.7613555356193649</v>
      </c>
      <c r="O14" s="183">
        <v>0.26675379403777333</v>
      </c>
      <c r="P14" s="183">
        <v>1.4409467660955149</v>
      </c>
      <c r="Q14" s="183">
        <v>2.4465772057913182</v>
      </c>
      <c r="R14" s="183">
        <v>5.5919080406269588</v>
      </c>
      <c r="S14" s="183">
        <v>3.4881704342153963</v>
      </c>
      <c r="T14" s="183">
        <v>8.3043521828098097</v>
      </c>
      <c r="U14" s="183">
        <v>20.620361678733858</v>
      </c>
      <c r="V14" s="183">
        <v>8.256093385758172</v>
      </c>
      <c r="W14" s="183">
        <v>3.5326692881324169</v>
      </c>
      <c r="X14" s="183">
        <v>1.1173360963672892E-2</v>
      </c>
      <c r="Y14" s="183">
        <v>1.8168951594968393E-2</v>
      </c>
      <c r="Z14" s="183">
        <v>1.7291449975445204E-2</v>
      </c>
      <c r="AA14" s="183">
        <v>1.3772726432841951E-2</v>
      </c>
      <c r="AB14" s="183">
        <v>6.0406488966928469E-2</v>
      </c>
      <c r="AC14" s="183">
        <v>3.5873869749169143</v>
      </c>
      <c r="AD14" s="183">
        <v>0.77599325368788441</v>
      </c>
      <c r="AE14" s="184"/>
      <c r="AF14" s="183">
        <v>16115.053265935512</v>
      </c>
      <c r="AG14" s="183">
        <v>533999.97973909613</v>
      </c>
      <c r="AH14" s="183">
        <v>33793.305927999987</v>
      </c>
      <c r="AI14" s="183">
        <v>12.761100000000001</v>
      </c>
      <c r="AJ14" s="183">
        <v>1555.9342898570817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0.43110699999999996</v>
      </c>
      <c r="F15" s="183">
        <v>1.7829999999999999E-2</v>
      </c>
      <c r="G15" s="183">
        <v>1.291445</v>
      </c>
      <c r="H15" s="183" t="s">
        <v>390</v>
      </c>
      <c r="I15" s="183">
        <v>7.4156250000000007E-2</v>
      </c>
      <c r="J15" s="183">
        <v>8.8648249999999998E-2</v>
      </c>
      <c r="K15" s="183">
        <v>0.104046</v>
      </c>
      <c r="L15" s="183">
        <v>6.9621578981894933E-3</v>
      </c>
      <c r="M15" s="183">
        <v>2.486E-2</v>
      </c>
      <c r="N15" s="183">
        <v>6.939629094524999E-3</v>
      </c>
      <c r="O15" s="183">
        <v>1.8436394035875002E-3</v>
      </c>
      <c r="P15" s="183">
        <v>6.0799938320000007E-4</v>
      </c>
      <c r="Q15" s="183">
        <v>6.078072546500001E-3</v>
      </c>
      <c r="R15" s="183">
        <v>4.0073442527459998E-3</v>
      </c>
      <c r="S15" s="183">
        <v>8.0893468882746004E-3</v>
      </c>
      <c r="T15" s="183">
        <v>0.38096328266315849</v>
      </c>
      <c r="U15" s="183">
        <v>3.1164396435199998E-3</v>
      </c>
      <c r="V15" s="183">
        <v>0.13293971980752498</v>
      </c>
      <c r="W15" s="183">
        <v>4.1955571750000005E-3</v>
      </c>
      <c r="X15" s="183">
        <v>6.0585711711000003E-6</v>
      </c>
      <c r="Y15" s="183">
        <v>1.9781303617599997E-5</v>
      </c>
      <c r="Z15" s="183">
        <v>6.7481475761000012E-6</v>
      </c>
      <c r="AA15" s="183">
        <v>1.0504392667299997E-5</v>
      </c>
      <c r="AB15" s="183">
        <v>4.3092415032100003E-5</v>
      </c>
      <c r="AC15" s="183">
        <v>2.8533069180000002E-6</v>
      </c>
      <c r="AD15" s="183">
        <v>4.976960549282399E-3</v>
      </c>
      <c r="AE15" s="184"/>
      <c r="AF15" s="183">
        <v>1628.2239939999999</v>
      </c>
      <c r="AG15" s="186" t="s">
        <v>391</v>
      </c>
      <c r="AH15" s="183">
        <v>999.25785000000008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24.621087299999999</v>
      </c>
      <c r="F16" s="183">
        <v>5.0422269990000004</v>
      </c>
      <c r="G16" s="183">
        <v>33.547970991</v>
      </c>
      <c r="H16" s="183">
        <v>0.39369999999999994</v>
      </c>
      <c r="I16" s="183">
        <v>5.344933112999998</v>
      </c>
      <c r="J16" s="183">
        <v>8.2217704789999999</v>
      </c>
      <c r="K16" s="183">
        <v>12.508301801000002</v>
      </c>
      <c r="L16" s="183">
        <v>0.11201479083226716</v>
      </c>
      <c r="M16" s="183">
        <v>8.5384840000000004</v>
      </c>
      <c r="N16" s="183">
        <v>0.10228402012747365</v>
      </c>
      <c r="O16" s="183">
        <v>1.003876920357949E-2</v>
      </c>
      <c r="P16" s="183">
        <v>7.7199427482109312E-2</v>
      </c>
      <c r="Q16" s="183">
        <v>3.3900444646721338E-2</v>
      </c>
      <c r="R16" s="183">
        <v>0.22544630942647712</v>
      </c>
      <c r="S16" s="183">
        <v>5.1258280605152064E-2</v>
      </c>
      <c r="T16" s="183">
        <v>0.11740199047308897</v>
      </c>
      <c r="U16" s="183">
        <v>0.98577468887429898</v>
      </c>
      <c r="V16" s="183">
        <v>0.48544688253391549</v>
      </c>
      <c r="W16" s="183">
        <v>8.9054311545664663E-2</v>
      </c>
      <c r="X16" s="183">
        <v>6.1075948349999992E-2</v>
      </c>
      <c r="Y16" s="183">
        <v>5.2726900700000006E-3</v>
      </c>
      <c r="Z16" s="183">
        <v>4.8838171900000005E-3</v>
      </c>
      <c r="AA16" s="183">
        <v>4.8838171900000005E-3</v>
      </c>
      <c r="AB16" s="183">
        <v>7.6116272799999996E-2</v>
      </c>
      <c r="AC16" s="183">
        <v>0.1634481196888353</v>
      </c>
      <c r="AD16" s="183">
        <v>2.834976198852756E-2</v>
      </c>
      <c r="AE16" s="184"/>
      <c r="AF16" s="183" t="s">
        <v>391</v>
      </c>
      <c r="AG16" s="186">
        <v>24393.294354145022</v>
      </c>
      <c r="AH16" s="183">
        <v>10711.787014164496</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36.211418094999978</v>
      </c>
      <c r="F17" s="183">
        <v>5.3361721999999991</v>
      </c>
      <c r="G17" s="183">
        <v>44.109102916000019</v>
      </c>
      <c r="H17" s="183">
        <v>0.11644</v>
      </c>
      <c r="I17" s="183">
        <v>12.045811710999999</v>
      </c>
      <c r="J17" s="183">
        <v>19.492304374999989</v>
      </c>
      <c r="K17" s="183">
        <v>32.174912203000019</v>
      </c>
      <c r="L17" s="183">
        <v>0.16752260936238703</v>
      </c>
      <c r="M17" s="183">
        <v>330.87230673813332</v>
      </c>
      <c r="N17" s="183">
        <v>57.140444934036353</v>
      </c>
      <c r="O17" s="183">
        <v>0.43934776702572703</v>
      </c>
      <c r="P17" s="183">
        <v>0.28267299559572001</v>
      </c>
      <c r="Q17" s="183">
        <v>0.23606193534892939</v>
      </c>
      <c r="R17" s="183">
        <v>1.2249679526371529</v>
      </c>
      <c r="S17" s="183">
        <v>5.4031302243129966</v>
      </c>
      <c r="T17" s="183">
        <v>0.77721681772042406</v>
      </c>
      <c r="U17" s="183">
        <v>0.79560845570967864</v>
      </c>
      <c r="V17" s="183">
        <v>18.678288911112567</v>
      </c>
      <c r="W17" s="183">
        <v>49.741991720112004</v>
      </c>
      <c r="X17" s="183">
        <v>1.6459011953237842E-2</v>
      </c>
      <c r="Y17" s="183">
        <v>0.16097372809993812</v>
      </c>
      <c r="Z17" s="183">
        <v>4.8117637193017197E-2</v>
      </c>
      <c r="AA17" s="183">
        <v>5.5027522669060698E-2</v>
      </c>
      <c r="AB17" s="183">
        <v>0.28057789991525378</v>
      </c>
      <c r="AC17" s="183">
        <v>0.39489257787894116</v>
      </c>
      <c r="AD17" s="183">
        <v>0.81661134416379422</v>
      </c>
      <c r="AE17" s="184"/>
      <c r="AF17" s="183">
        <v>7963.8026124999997</v>
      </c>
      <c r="AG17" s="186">
        <v>87735.944020596711</v>
      </c>
      <c r="AH17" s="183">
        <v>51344.923717732803</v>
      </c>
      <c r="AI17" s="186" t="s">
        <v>391</v>
      </c>
      <c r="AJ17" s="186" t="s">
        <v>391</v>
      </c>
      <c r="AK17" s="185" t="s">
        <v>391</v>
      </c>
      <c r="AL17" s="160" t="s">
        <v>49</v>
      </c>
    </row>
    <row r="18" spans="1:39" s="2" customFormat="1" ht="24.75" customHeight="1" thickBot="1" x14ac:dyDescent="0.3">
      <c r="A18" s="120" t="s">
        <v>53</v>
      </c>
      <c r="B18" s="120" t="s">
        <v>60</v>
      </c>
      <c r="C18" s="121" t="s">
        <v>61</v>
      </c>
      <c r="D18" s="181"/>
      <c r="E18" s="182">
        <v>0.60852780000000029</v>
      </c>
      <c r="F18" s="182">
        <v>4.4193399999999987E-2</v>
      </c>
      <c r="G18" s="182">
        <v>1.2830878419999998</v>
      </c>
      <c r="H18" s="182" t="s">
        <v>391</v>
      </c>
      <c r="I18" s="182">
        <v>0.11255790899999998</v>
      </c>
      <c r="J18" s="182">
        <v>0.25060257400000002</v>
      </c>
      <c r="K18" s="182">
        <v>0.98742129999999972</v>
      </c>
      <c r="L18" s="182">
        <v>6.8655987592542251E-3</v>
      </c>
      <c r="M18" s="182">
        <v>0.10699859999999999</v>
      </c>
      <c r="N18" s="182">
        <v>2.9877714224615992E-2</v>
      </c>
      <c r="O18" s="182">
        <v>1.8008023184824999E-3</v>
      </c>
      <c r="P18" s="182">
        <v>5.1483128316970996E-3</v>
      </c>
      <c r="Q18" s="182">
        <v>2.8525441566203003E-2</v>
      </c>
      <c r="R18" s="182">
        <v>2.2991251766855996E-2</v>
      </c>
      <c r="S18" s="182">
        <v>3.231660453706859E-2</v>
      </c>
      <c r="T18" s="182">
        <v>8.7331111319613505E-2</v>
      </c>
      <c r="U18" s="182">
        <v>1.0369461025905998E-2</v>
      </c>
      <c r="V18" s="182">
        <v>9.480553492695501E-2</v>
      </c>
      <c r="W18" s="182">
        <v>9.9335161750999986E-3</v>
      </c>
      <c r="X18" s="182">
        <v>1.2964350091935678E-4</v>
      </c>
      <c r="Y18" s="182">
        <v>2.1172341023126628E-4</v>
      </c>
      <c r="Z18" s="182">
        <v>2.0657482362761081E-4</v>
      </c>
      <c r="AA18" s="182">
        <v>1.5943620096991041E-4</v>
      </c>
      <c r="AB18" s="183">
        <v>7.0737793574814436E-4</v>
      </c>
      <c r="AC18" s="182">
        <v>6.3959007945580014E-3</v>
      </c>
      <c r="AD18" s="182">
        <v>6.1942794498595251E-3</v>
      </c>
      <c r="AE18" s="184"/>
      <c r="AF18" s="186">
        <v>686.99933310000006</v>
      </c>
      <c r="AG18" s="186">
        <v>1098.997061</v>
      </c>
      <c r="AH18" s="186">
        <v>1357.136765</v>
      </c>
      <c r="AI18" s="186" t="s">
        <v>391</v>
      </c>
      <c r="AJ18" s="186" t="s">
        <v>391</v>
      </c>
      <c r="AK18" s="185" t="s">
        <v>391</v>
      </c>
      <c r="AL18" s="160" t="s">
        <v>49</v>
      </c>
    </row>
    <row r="19" spans="1:39" s="2" customFormat="1" ht="24.75" customHeight="1" thickBot="1" x14ac:dyDescent="0.3">
      <c r="A19" s="120" t="s">
        <v>53</v>
      </c>
      <c r="B19" s="120" t="s">
        <v>62</v>
      </c>
      <c r="C19" s="121" t="s">
        <v>63</v>
      </c>
      <c r="D19" s="181"/>
      <c r="E19" s="182">
        <v>40.644106114999957</v>
      </c>
      <c r="F19" s="183">
        <v>0.96560099999999982</v>
      </c>
      <c r="G19" s="183">
        <v>91.785217999000011</v>
      </c>
      <c r="H19" s="183" t="s">
        <v>391</v>
      </c>
      <c r="I19" s="183">
        <v>7.4454746819999933</v>
      </c>
      <c r="J19" s="183">
        <v>14.359919672000011</v>
      </c>
      <c r="K19" s="183">
        <v>34.577858398000004</v>
      </c>
      <c r="L19" s="183">
        <v>5.3934054953783346E-2</v>
      </c>
      <c r="M19" s="183">
        <v>3.0097689999999995</v>
      </c>
      <c r="N19" s="183">
        <v>0.38858051026339435</v>
      </c>
      <c r="O19" s="183">
        <v>1.7302690927357572E-2</v>
      </c>
      <c r="P19" s="183">
        <v>0.14748736860499037</v>
      </c>
      <c r="Q19" s="183">
        <v>0.34004271444706685</v>
      </c>
      <c r="R19" s="183">
        <v>0.72249430684634108</v>
      </c>
      <c r="S19" s="183">
        <v>0.39302554016540658</v>
      </c>
      <c r="T19" s="183">
        <v>1.4228987738783918</v>
      </c>
      <c r="U19" s="183">
        <v>2.682215505361091</v>
      </c>
      <c r="V19" s="183">
        <v>0.89825074601593813</v>
      </c>
      <c r="W19" s="183">
        <v>0.41137953174640018</v>
      </c>
      <c r="X19" s="183">
        <v>1.6062267768489809E-3</v>
      </c>
      <c r="Y19" s="183">
        <v>2.5873981261651554E-3</v>
      </c>
      <c r="Z19" s="183">
        <v>2.5407241460593233E-3</v>
      </c>
      <c r="AA19" s="183">
        <v>1.9925566894168681E-3</v>
      </c>
      <c r="AB19" s="183">
        <v>8.7269057384903211E-3</v>
      </c>
      <c r="AC19" s="183">
        <v>0.42646592835695679</v>
      </c>
      <c r="AD19" s="183">
        <v>9.335535389506279E-2</v>
      </c>
      <c r="AE19" s="184"/>
      <c r="AF19" s="183">
        <v>9202.6319919542675</v>
      </c>
      <c r="AG19" s="186">
        <v>63961.859367169607</v>
      </c>
      <c r="AH19" s="183">
        <v>19962.683564642863</v>
      </c>
      <c r="AI19" s="183" t="s">
        <v>391</v>
      </c>
      <c r="AJ19" s="186" t="s">
        <v>391</v>
      </c>
      <c r="AK19" s="185" t="s">
        <v>391</v>
      </c>
      <c r="AL19" s="160" t="s">
        <v>49</v>
      </c>
    </row>
    <row r="20" spans="1:39" s="2" customFormat="1" ht="24.75" customHeight="1" thickBot="1" x14ac:dyDescent="0.3">
      <c r="A20" s="120" t="s">
        <v>53</v>
      </c>
      <c r="B20" s="120" t="s">
        <v>64</v>
      </c>
      <c r="C20" s="121" t="s">
        <v>65</v>
      </c>
      <c r="D20" s="181"/>
      <c r="E20" s="182">
        <v>7.4234660039999945</v>
      </c>
      <c r="F20" s="183">
        <v>0.75018900000000011</v>
      </c>
      <c r="G20" s="183">
        <v>17.314002425999984</v>
      </c>
      <c r="H20" s="183" t="s">
        <v>390</v>
      </c>
      <c r="I20" s="183">
        <v>1.3165201560000002</v>
      </c>
      <c r="J20" s="183">
        <v>2.0842274949999995</v>
      </c>
      <c r="K20" s="183">
        <v>3.6020703530000002</v>
      </c>
      <c r="L20" s="183">
        <v>9.8564159766927423E-2</v>
      </c>
      <c r="M20" s="183">
        <v>1.5041473000000003</v>
      </c>
      <c r="N20" s="183">
        <v>0.26353192231797712</v>
      </c>
      <c r="O20" s="183">
        <v>1.2313723106596137E-2</v>
      </c>
      <c r="P20" s="183">
        <v>3.4826514648405769E-2</v>
      </c>
      <c r="Q20" s="183">
        <v>0.24857932118773254</v>
      </c>
      <c r="R20" s="183">
        <v>0.21761199297804609</v>
      </c>
      <c r="S20" s="183">
        <v>0.29048685832397392</v>
      </c>
      <c r="T20" s="183">
        <v>1.0216111824899745</v>
      </c>
      <c r="U20" s="183">
        <v>0.31060708715426233</v>
      </c>
      <c r="V20" s="183">
        <v>0.55878088193254671</v>
      </c>
      <c r="W20" s="183">
        <v>7.2524045692653027E-2</v>
      </c>
      <c r="X20" s="183">
        <v>1.352898704240687E-3</v>
      </c>
      <c r="Y20" s="183">
        <v>2.255699883750207E-3</v>
      </c>
      <c r="Z20" s="183">
        <v>2.0508379755767915E-3</v>
      </c>
      <c r="AA20" s="183">
        <v>1.5856514782665843E-3</v>
      </c>
      <c r="AB20" s="183">
        <v>7.2450880418342672E-3</v>
      </c>
      <c r="AC20" s="183">
        <v>7.8202470618196282E-2</v>
      </c>
      <c r="AD20" s="183">
        <v>4.1154730127259613E-2</v>
      </c>
      <c r="AE20" s="184"/>
      <c r="AF20" s="183">
        <v>3822.6763730000002</v>
      </c>
      <c r="AG20" s="186">
        <v>11157.336267120956</v>
      </c>
      <c r="AH20" s="183">
        <v>2029.4319640000006</v>
      </c>
      <c r="AI20" s="183">
        <v>8189.1823291028495</v>
      </c>
      <c r="AJ20" s="186" t="s">
        <v>391</v>
      </c>
      <c r="AK20" s="185" t="s">
        <v>391</v>
      </c>
      <c r="AL20" s="160" t="s">
        <v>49</v>
      </c>
    </row>
    <row r="21" spans="1:39" s="2" customFormat="1" ht="24.75" customHeight="1" thickBot="1" x14ac:dyDescent="0.3">
      <c r="A21" s="120" t="s">
        <v>53</v>
      </c>
      <c r="B21" s="120" t="s">
        <v>66</v>
      </c>
      <c r="C21" s="121" t="s">
        <v>67</v>
      </c>
      <c r="D21" s="181"/>
      <c r="E21" s="182">
        <v>5.6008499070000113</v>
      </c>
      <c r="F21" s="183">
        <v>1.0231033980000004</v>
      </c>
      <c r="G21" s="183">
        <v>20.079896182000038</v>
      </c>
      <c r="H21" s="183">
        <v>1.1135999999999998E-5</v>
      </c>
      <c r="I21" s="183">
        <v>2.3415242510000001</v>
      </c>
      <c r="J21" s="183">
        <v>4.5369573859999974</v>
      </c>
      <c r="K21" s="183">
        <v>11.509013346999994</v>
      </c>
      <c r="L21" s="183">
        <v>0.18729513384543861</v>
      </c>
      <c r="M21" s="183">
        <v>3.4915477409999944</v>
      </c>
      <c r="N21" s="183">
        <v>0.58296515186372322</v>
      </c>
      <c r="O21" s="183">
        <v>2.5394071350218463E-2</v>
      </c>
      <c r="P21" s="183">
        <v>5.5505623469626286E-2</v>
      </c>
      <c r="Q21" s="183">
        <v>0.57889592887669539</v>
      </c>
      <c r="R21" s="183">
        <v>0.41131720059683102</v>
      </c>
      <c r="S21" s="183">
        <v>0.66145375899271353</v>
      </c>
      <c r="T21" s="183">
        <v>1.9904234751541949</v>
      </c>
      <c r="U21" s="183">
        <v>0.16755110205678755</v>
      </c>
      <c r="V21" s="183">
        <v>1.2168145782384996</v>
      </c>
      <c r="W21" s="183">
        <v>0.11980401190524047</v>
      </c>
      <c r="X21" s="183">
        <v>2.8236046111018401E-3</v>
      </c>
      <c r="Y21" s="183">
        <v>4.6116673159081129E-3</v>
      </c>
      <c r="Z21" s="183">
        <v>4.540227821020754E-3</v>
      </c>
      <c r="AA21" s="183">
        <v>3.5190575914328601E-3</v>
      </c>
      <c r="AB21" s="183">
        <v>1.5494557339463564E-2</v>
      </c>
      <c r="AC21" s="183">
        <v>9.3535938049275832E-2</v>
      </c>
      <c r="AD21" s="183">
        <v>8.8591851803964394E-2</v>
      </c>
      <c r="AE21" s="184"/>
      <c r="AF21" s="183">
        <v>5527.5245681654924</v>
      </c>
      <c r="AG21" s="183">
        <v>13984.05331574812</v>
      </c>
      <c r="AH21" s="183">
        <v>8287.7709452000017</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19.682834227000001</v>
      </c>
      <c r="F22" s="183">
        <v>1.2635427999999991</v>
      </c>
      <c r="G22" s="183">
        <v>21.83526190500011</v>
      </c>
      <c r="H22" s="183" t="s">
        <v>391</v>
      </c>
      <c r="I22" s="183">
        <v>3.9546230899999992</v>
      </c>
      <c r="J22" s="183">
        <v>6.694492231000007</v>
      </c>
      <c r="K22" s="183">
        <v>12.790411531000018</v>
      </c>
      <c r="L22" s="183">
        <v>0.12551069772472379</v>
      </c>
      <c r="M22" s="183">
        <v>17.161984598000004</v>
      </c>
      <c r="N22" s="183">
        <v>1.4643708962813431</v>
      </c>
      <c r="O22" s="183">
        <v>0.22491927025085132</v>
      </c>
      <c r="P22" s="183">
        <v>0.23822431597616117</v>
      </c>
      <c r="Q22" s="183">
        <v>0.87312331950823174</v>
      </c>
      <c r="R22" s="183">
        <v>0.66790114052735583</v>
      </c>
      <c r="S22" s="183">
        <v>1.2576330144653853</v>
      </c>
      <c r="T22" s="183">
        <v>1.7808163753038917</v>
      </c>
      <c r="U22" s="183">
        <v>0.17701640728080623</v>
      </c>
      <c r="V22" s="183">
        <v>2.5612680077430969</v>
      </c>
      <c r="W22" s="183">
        <v>1.1773965197377809</v>
      </c>
      <c r="X22" s="183">
        <v>5.4057237271396396E-3</v>
      </c>
      <c r="Y22" s="183">
        <v>8.7169269898035237E-3</v>
      </c>
      <c r="Z22" s="183">
        <v>6.1959788664364482E-3</v>
      </c>
      <c r="AA22" s="183">
        <v>4.8247484179713808E-3</v>
      </c>
      <c r="AB22" s="183">
        <v>2.5143378001351011E-2</v>
      </c>
      <c r="AC22" s="183">
        <v>9.3996691983877612E-2</v>
      </c>
      <c r="AD22" s="183">
        <v>8.2910133880043577E-2</v>
      </c>
      <c r="AE22" s="184"/>
      <c r="AF22" s="183">
        <v>12178.768739416058</v>
      </c>
      <c r="AG22" s="183">
        <v>19909.114813664328</v>
      </c>
      <c r="AH22" s="183">
        <v>31924.953849499983</v>
      </c>
      <c r="AI22" s="183">
        <v>226.44499999999999</v>
      </c>
      <c r="AJ22" s="183" t="s">
        <v>391</v>
      </c>
      <c r="AK22" s="185" t="s">
        <v>391</v>
      </c>
      <c r="AL22" s="160" t="s">
        <v>49</v>
      </c>
    </row>
    <row r="23" spans="1:39" s="2" customFormat="1" ht="24.75" customHeight="1" thickBot="1" x14ac:dyDescent="0.3">
      <c r="A23" s="120" t="s">
        <v>70</v>
      </c>
      <c r="B23" s="123" t="s">
        <v>393</v>
      </c>
      <c r="C23" s="121" t="s">
        <v>394</v>
      </c>
      <c r="E23" s="183">
        <v>1.7678002222222222</v>
      </c>
      <c r="F23" s="183">
        <v>0.32904044444444447</v>
      </c>
      <c r="G23" s="183">
        <v>0.14699999999999999</v>
      </c>
      <c r="H23" s="183">
        <v>3.5388888888888894E-4</v>
      </c>
      <c r="I23" s="183">
        <v>0.20383999999999999</v>
      </c>
      <c r="J23" s="183">
        <v>0.20383999999999999</v>
      </c>
      <c r="K23" s="183">
        <v>0.20383999999999999</v>
      </c>
      <c r="L23" s="183">
        <v>0.11207388888888889</v>
      </c>
      <c r="M23" s="183">
        <v>0.89695044444444438</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2.4499999999999999E-3</v>
      </c>
      <c r="Z23" s="183">
        <v>1.6856E-3</v>
      </c>
      <c r="AA23" s="183">
        <v>1.0387999999999999E-3</v>
      </c>
      <c r="AB23" s="183">
        <v>6.6444E-3</v>
      </c>
      <c r="AC23" s="183" t="s">
        <v>391</v>
      </c>
      <c r="AD23" s="183" t="s">
        <v>391</v>
      </c>
      <c r="AE23" s="184"/>
      <c r="AF23" s="183">
        <v>2082.0100000000002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15.867529579000038</v>
      </c>
      <c r="F24" s="182">
        <v>3.8033735000000064</v>
      </c>
      <c r="G24" s="182">
        <v>65.360555506999788</v>
      </c>
      <c r="H24" s="183">
        <v>5.4999999999999997E-3</v>
      </c>
      <c r="I24" s="182">
        <v>10.247314384000004</v>
      </c>
      <c r="J24" s="182">
        <v>17.441936530000049</v>
      </c>
      <c r="K24" s="182">
        <v>36.33305666499993</v>
      </c>
      <c r="L24" s="182">
        <v>0.61286341275033296</v>
      </c>
      <c r="M24" s="182">
        <v>9.6724358419999685</v>
      </c>
      <c r="N24" s="182">
        <v>2.0081396128011204</v>
      </c>
      <c r="O24" s="182">
        <v>8.8630486419466026E-2</v>
      </c>
      <c r="P24" s="182">
        <v>0.12669451221033148</v>
      </c>
      <c r="Q24" s="182">
        <v>1.9745551151647185</v>
      </c>
      <c r="R24" s="182">
        <v>1.36860302868383</v>
      </c>
      <c r="S24" s="182">
        <v>2.2733396405726798</v>
      </c>
      <c r="T24" s="182">
        <v>4.5320628719595577</v>
      </c>
      <c r="U24" s="182">
        <v>0.4336630750248594</v>
      </c>
      <c r="V24" s="182">
        <v>3.4689084653089006</v>
      </c>
      <c r="W24" s="182">
        <v>0.47765603904293469</v>
      </c>
      <c r="X24" s="182">
        <v>3.0013564817511443E-2</v>
      </c>
      <c r="Y24" s="182">
        <v>4.8306317642159542E-2</v>
      </c>
      <c r="Z24" s="182">
        <v>2.6207581245987484E-2</v>
      </c>
      <c r="AA24" s="182">
        <v>2.0537239510060243E-2</v>
      </c>
      <c r="AB24" s="183">
        <v>0.12506470321571872</v>
      </c>
      <c r="AC24" s="182">
        <v>0.28375832525502043</v>
      </c>
      <c r="AD24" s="182">
        <v>0.22675883065707836</v>
      </c>
      <c r="AE24" s="184"/>
      <c r="AF24" s="183">
        <v>10143.540072165657</v>
      </c>
      <c r="AG24" s="186">
        <v>41617.837719259711</v>
      </c>
      <c r="AH24" s="183">
        <v>16970.265678200009</v>
      </c>
      <c r="AI24" s="183">
        <v>2485.2579953289019</v>
      </c>
      <c r="AJ24" s="186" t="s">
        <v>391</v>
      </c>
      <c r="AK24" s="185" t="s">
        <v>391</v>
      </c>
      <c r="AL24" s="160" t="s">
        <v>49</v>
      </c>
    </row>
    <row r="25" spans="1:39" s="2" customFormat="1" ht="24.75" customHeight="1" thickBot="1" x14ac:dyDescent="0.3">
      <c r="A25" s="120" t="s">
        <v>73</v>
      </c>
      <c r="B25" s="123" t="s">
        <v>74</v>
      </c>
      <c r="C25" s="125" t="s">
        <v>75</v>
      </c>
      <c r="D25" s="181"/>
      <c r="E25" s="182">
        <v>0.24803962396273033</v>
      </c>
      <c r="F25" s="182">
        <v>6.2266055791028126E-2</v>
      </c>
      <c r="G25" s="182">
        <v>2.0546199317916809E-2</v>
      </c>
      <c r="H25" s="182" t="s">
        <v>390</v>
      </c>
      <c r="I25" s="182">
        <v>2.6605249643339452E-3</v>
      </c>
      <c r="J25" s="182">
        <v>2.6605249643339452E-3</v>
      </c>
      <c r="K25" s="182">
        <v>2.6605249643339452E-3</v>
      </c>
      <c r="L25" s="182">
        <v>1.2770519828802936E-3</v>
      </c>
      <c r="M25" s="182">
        <v>1.3781977963672483</v>
      </c>
      <c r="N25" s="182">
        <v>3.4371742574888828</v>
      </c>
      <c r="O25" s="182">
        <v>2.152596711159045E-4</v>
      </c>
      <c r="P25" s="182">
        <v>1.3361905044727306E-4</v>
      </c>
      <c r="Q25" s="182">
        <v>2.6802267740312497E-6</v>
      </c>
      <c r="R25" s="182">
        <v>7.1739585517432579E-4</v>
      </c>
      <c r="S25" s="182">
        <v>5.4290917036547547E-4</v>
      </c>
      <c r="T25" s="182">
        <v>2.2016526459759243E-4</v>
      </c>
      <c r="U25" s="182">
        <v>2.5631022104703725E-6</v>
      </c>
      <c r="V25" s="182">
        <v>4.3008870898420752E-2</v>
      </c>
      <c r="W25" s="182" t="s">
        <v>390</v>
      </c>
      <c r="X25" s="182">
        <v>1.2521335824662778E-4</v>
      </c>
      <c r="Y25" s="182">
        <v>7.2653959019268368E-4</v>
      </c>
      <c r="Z25" s="182">
        <v>8.0569331865079869E-4</v>
      </c>
      <c r="AA25" s="182">
        <v>1.9440347974145891E-4</v>
      </c>
      <c r="AB25" s="183">
        <v>1.8518497468315691E-3</v>
      </c>
      <c r="AC25" s="183" t="s">
        <v>391</v>
      </c>
      <c r="AD25" s="183" t="s">
        <v>391</v>
      </c>
      <c r="AE25" s="184"/>
      <c r="AF25" s="183">
        <v>1071.7713454664438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47.176181975412419</v>
      </c>
      <c r="F27" s="183">
        <v>47.512545732257038</v>
      </c>
      <c r="G27" s="183">
        <v>2.2928102620109434</v>
      </c>
      <c r="H27" s="183">
        <v>4.9571344861699528E-2</v>
      </c>
      <c r="I27" s="183">
        <v>1.5913106537433335</v>
      </c>
      <c r="J27" s="183">
        <v>1.5913106537433335</v>
      </c>
      <c r="K27" s="183">
        <v>1.5913106537433335</v>
      </c>
      <c r="L27" s="183">
        <v>0.8537608146125919</v>
      </c>
      <c r="M27" s="183">
        <v>470.7652325826291</v>
      </c>
      <c r="N27" s="183">
        <v>132.31710738389671</v>
      </c>
      <c r="O27" s="183">
        <v>2.8082092212260927E-4</v>
      </c>
      <c r="P27" s="183">
        <v>1.3227399555798365E-2</v>
      </c>
      <c r="Q27" s="183">
        <v>4.2932489873163287E-4</v>
      </c>
      <c r="R27" s="183">
        <v>1.1087762853580334E-2</v>
      </c>
      <c r="S27" s="183">
        <v>7.799584092991271E-3</v>
      </c>
      <c r="T27" s="183">
        <v>3.1080378711942224E-3</v>
      </c>
      <c r="U27" s="183">
        <v>2.970079532180472E-4</v>
      </c>
      <c r="V27" s="183">
        <v>4.9491923213840931E-2</v>
      </c>
      <c r="W27" s="183">
        <v>0.65436260000000002</v>
      </c>
      <c r="X27" s="183">
        <v>1.9233410201800003E-2</v>
      </c>
      <c r="Y27" s="183">
        <v>2.85497596545E-2</v>
      </c>
      <c r="Z27" s="183">
        <v>1.44148571605E-2</v>
      </c>
      <c r="AA27" s="183">
        <v>2.9835555771300003E-2</v>
      </c>
      <c r="AB27" s="183">
        <v>9.2033582788100005E-2</v>
      </c>
      <c r="AC27" s="183">
        <v>6.5436279999999997E-4</v>
      </c>
      <c r="AD27" s="183">
        <v>1.3939129999999999E-4</v>
      </c>
      <c r="AE27" s="184"/>
      <c r="AF27" s="183">
        <v>71080.556981334899</v>
      </c>
      <c r="AG27" s="186" t="s">
        <v>391</v>
      </c>
      <c r="AH27" s="183" t="s">
        <v>391</v>
      </c>
      <c r="AI27" s="183">
        <v>20.892563390399999</v>
      </c>
      <c r="AJ27" s="186" t="s">
        <v>391</v>
      </c>
      <c r="AK27" s="185" t="s">
        <v>391</v>
      </c>
      <c r="AL27" s="160" t="s">
        <v>49</v>
      </c>
    </row>
    <row r="28" spans="1:39" s="2" customFormat="1" ht="24.75" customHeight="1" thickBot="1" x14ac:dyDescent="0.3">
      <c r="A28" s="120" t="s">
        <v>78</v>
      </c>
      <c r="B28" s="120" t="s">
        <v>81</v>
      </c>
      <c r="C28" s="121" t="s">
        <v>82</v>
      </c>
      <c r="D28" s="181"/>
      <c r="E28" s="182">
        <v>2.7005642137801358</v>
      </c>
      <c r="F28" s="183">
        <v>0.48351424782664038</v>
      </c>
      <c r="G28" s="183">
        <v>0.34721989089058891</v>
      </c>
      <c r="H28" s="183">
        <v>2.0433997944384582E-3</v>
      </c>
      <c r="I28" s="183">
        <v>0.48864250420646038</v>
      </c>
      <c r="J28" s="183">
        <v>0.48864250420646038</v>
      </c>
      <c r="K28" s="183">
        <v>0.48864250420646038</v>
      </c>
      <c r="L28" s="183">
        <v>0.26840575187813781</v>
      </c>
      <c r="M28" s="183">
        <v>5.7323351030185368</v>
      </c>
      <c r="N28" s="183">
        <v>2.9990084175979166</v>
      </c>
      <c r="O28" s="183">
        <v>1.1293704249805015E-5</v>
      </c>
      <c r="P28" s="183">
        <v>8.2226321802125496E-4</v>
      </c>
      <c r="Q28" s="183">
        <v>1.9588453039945415E-5</v>
      </c>
      <c r="R28" s="183">
        <v>1.0892190601397549E-3</v>
      </c>
      <c r="S28" s="183">
        <v>7.3867343535914773E-4</v>
      </c>
      <c r="T28" s="183">
        <v>9.0159148894189271E-5</v>
      </c>
      <c r="U28" s="183">
        <v>1.6589497580280804E-5</v>
      </c>
      <c r="V28" s="183">
        <v>2.8961409006606066E-3</v>
      </c>
      <c r="W28" s="183">
        <v>1.5044299999999998E-2</v>
      </c>
      <c r="X28" s="183">
        <v>2.2945395792999999E-3</v>
      </c>
      <c r="Y28" s="183">
        <v>2.7152470289000001E-3</v>
      </c>
      <c r="Z28" s="183">
        <v>1.9663037076000003E-3</v>
      </c>
      <c r="AA28" s="183">
        <v>2.381388634E-3</v>
      </c>
      <c r="AB28" s="183">
        <v>9.3574789497999997E-3</v>
      </c>
      <c r="AC28" s="183">
        <v>1.5044399999999999E-5</v>
      </c>
      <c r="AD28" s="183">
        <v>5.9853000000000001E-6</v>
      </c>
      <c r="AE28" s="184"/>
      <c r="AF28" s="183">
        <v>5792.3229734283996</v>
      </c>
      <c r="AG28" s="186" t="s">
        <v>391</v>
      </c>
      <c r="AH28" s="183" t="s">
        <v>391</v>
      </c>
      <c r="AI28" s="183">
        <v>6.8352681360999998</v>
      </c>
      <c r="AJ28" s="186" t="s">
        <v>391</v>
      </c>
      <c r="AK28" s="185" t="s">
        <v>391</v>
      </c>
      <c r="AL28" s="160" t="s">
        <v>49</v>
      </c>
    </row>
    <row r="29" spans="1:39" s="2" customFormat="1" ht="24.75" customHeight="1" thickBot="1" x14ac:dyDescent="0.3">
      <c r="A29" s="120" t="s">
        <v>78</v>
      </c>
      <c r="B29" s="120" t="s">
        <v>83</v>
      </c>
      <c r="C29" s="121" t="s">
        <v>84</v>
      </c>
      <c r="D29" s="181"/>
      <c r="E29" s="182">
        <v>54.030007387649626</v>
      </c>
      <c r="F29" s="183">
        <v>5.9153792214477372</v>
      </c>
      <c r="G29" s="183">
        <v>3.8688612484287841</v>
      </c>
      <c r="H29" s="183">
        <v>1.5109641636877703E-2</v>
      </c>
      <c r="I29" s="183">
        <v>2.3978062243714096</v>
      </c>
      <c r="J29" s="183">
        <v>2.3978062243714096</v>
      </c>
      <c r="K29" s="183">
        <v>2.3978062243714096</v>
      </c>
      <c r="L29" s="183">
        <v>1.1988871807169152</v>
      </c>
      <c r="M29" s="183">
        <v>16.303459532429784</v>
      </c>
      <c r="N29" s="183">
        <v>0.4201471310795894</v>
      </c>
      <c r="O29" s="183">
        <v>6.5355134009995226E-5</v>
      </c>
      <c r="P29" s="183">
        <v>6.8752064588371341E-3</v>
      </c>
      <c r="Q29" s="183">
        <v>1.3029076605021157E-4</v>
      </c>
      <c r="R29" s="183">
        <v>1.0994170736070437E-2</v>
      </c>
      <c r="S29" s="183">
        <v>7.3737164166699197E-3</v>
      </c>
      <c r="T29" s="183">
        <v>2.6771306558666413E-4</v>
      </c>
      <c r="U29" s="183">
        <v>1.2987126408043267E-4</v>
      </c>
      <c r="V29" s="183">
        <v>2.336424247538452E-2</v>
      </c>
      <c r="W29" s="183">
        <v>0.32879400000000003</v>
      </c>
      <c r="X29" s="183">
        <v>4.6970616843000001E-3</v>
      </c>
      <c r="Y29" s="183">
        <v>2.8443317977200001E-2</v>
      </c>
      <c r="Z29" s="183">
        <v>3.1783450730699998E-2</v>
      </c>
      <c r="AA29" s="183">
        <v>7.3065403978000007E-3</v>
      </c>
      <c r="AB29" s="183">
        <v>7.2230370789999998E-2</v>
      </c>
      <c r="AC29" s="183">
        <v>5.6886599999999998E-5</v>
      </c>
      <c r="AD29" s="183">
        <v>5.6886599999999998E-5</v>
      </c>
      <c r="AE29" s="184"/>
      <c r="AF29" s="183">
        <v>54912.001469458999</v>
      </c>
      <c r="AG29" s="186" t="s">
        <v>391</v>
      </c>
      <c r="AH29" s="183" t="s">
        <v>391</v>
      </c>
      <c r="AI29" s="183">
        <v>83.270819044299998</v>
      </c>
      <c r="AJ29" s="186" t="s">
        <v>391</v>
      </c>
      <c r="AK29" s="185" t="s">
        <v>391</v>
      </c>
      <c r="AL29" s="160" t="s">
        <v>49</v>
      </c>
    </row>
    <row r="30" spans="1:39" s="2" customFormat="1" ht="24.75" customHeight="1" thickBot="1" x14ac:dyDescent="0.3">
      <c r="A30" s="120" t="s">
        <v>78</v>
      </c>
      <c r="B30" s="120" t="s">
        <v>85</v>
      </c>
      <c r="C30" s="121" t="s">
        <v>86</v>
      </c>
      <c r="D30" s="181"/>
      <c r="E30" s="182">
        <v>0.48536283280854242</v>
      </c>
      <c r="F30" s="183">
        <v>1.7802023061798686</v>
      </c>
      <c r="G30" s="183">
        <v>4.2537362665556522E-2</v>
      </c>
      <c r="H30" s="183">
        <v>2.6480262309562107E-3</v>
      </c>
      <c r="I30" s="183">
        <v>3.5175029261670147E-2</v>
      </c>
      <c r="J30" s="183">
        <v>3.5175029261670147E-2</v>
      </c>
      <c r="K30" s="183">
        <v>3.5175029261670147E-2</v>
      </c>
      <c r="L30" s="183">
        <v>4.8147831151178783E-3</v>
      </c>
      <c r="M30" s="183">
        <v>23.772425983360225</v>
      </c>
      <c r="N30" s="183">
        <v>4.2537363064546261</v>
      </c>
      <c r="O30" s="183">
        <v>1.3987572537441607E-5</v>
      </c>
      <c r="P30" s="183">
        <v>3.7007505519034175E-4</v>
      </c>
      <c r="Q30" s="183">
        <v>1.2761208799666956E-5</v>
      </c>
      <c r="R30" s="183">
        <v>2.910594900743969E-4</v>
      </c>
      <c r="S30" s="183">
        <v>1.1264001064180251E-3</v>
      </c>
      <c r="T30" s="183">
        <v>1.3616058087158992E-4</v>
      </c>
      <c r="U30" s="183">
        <v>1.3963537011106825E-5</v>
      </c>
      <c r="V30" s="183">
        <v>1.944772665759309E-3</v>
      </c>
      <c r="W30" s="183">
        <v>4.1205100000000001E-2</v>
      </c>
      <c r="X30" s="183">
        <v>6.2788508730000003E-4</v>
      </c>
      <c r="Y30" s="183">
        <v>1.15112266E-3</v>
      </c>
      <c r="Z30" s="183">
        <v>3.9242817949999999E-4</v>
      </c>
      <c r="AA30" s="183">
        <v>1.3473367497E-3</v>
      </c>
      <c r="AB30" s="183">
        <v>3.5187726765E-3</v>
      </c>
      <c r="AC30" s="183">
        <v>4.1205000000000003E-5</v>
      </c>
      <c r="AD30" s="183">
        <v>4.1205000000000003E-5</v>
      </c>
      <c r="AE30" s="184"/>
      <c r="AF30" s="183">
        <v>1843.6543726506</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11.02443003295504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506.4900972776</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0.4493923939647318</v>
      </c>
      <c r="J32" s="183">
        <v>0.88986966765234432</v>
      </c>
      <c r="K32" s="183">
        <v>1.1118536021180656</v>
      </c>
      <c r="L32" s="183">
        <v>9.5724318071924733E-2</v>
      </c>
      <c r="M32" s="188" t="s">
        <v>391</v>
      </c>
      <c r="N32" s="183">
        <v>3.6519448066710711</v>
      </c>
      <c r="O32" s="183">
        <v>1.5601522095619727E-2</v>
      </c>
      <c r="P32" s="183" t="s">
        <v>390</v>
      </c>
      <c r="Q32" s="183">
        <v>4.1566236205158737E-2</v>
      </c>
      <c r="R32" s="183">
        <v>1.367227822561403</v>
      </c>
      <c r="S32" s="183">
        <v>30.053520053245048</v>
      </c>
      <c r="T32" s="183">
        <v>0.20740562045581712</v>
      </c>
      <c r="U32" s="183">
        <v>2.2237072042361306E-2</v>
      </c>
      <c r="V32" s="183">
        <v>8.9935850016347203</v>
      </c>
      <c r="W32" s="183" t="s">
        <v>390</v>
      </c>
      <c r="X32" s="183">
        <v>2.8799054837908109E-4</v>
      </c>
      <c r="Y32" s="183">
        <v>1.6345409502596496E-4</v>
      </c>
      <c r="Z32" s="183">
        <v>2.4128937837166251E-4</v>
      </c>
      <c r="AA32" s="183" t="s">
        <v>390</v>
      </c>
      <c r="AB32" s="183">
        <v>6.9273402177670855E-4</v>
      </c>
      <c r="AC32" s="183" t="s">
        <v>391</v>
      </c>
      <c r="AD32" s="183" t="s">
        <v>390</v>
      </c>
      <c r="AE32" s="184"/>
      <c r="AF32" s="185" t="s">
        <v>391</v>
      </c>
      <c r="AG32" s="185" t="s">
        <v>391</v>
      </c>
      <c r="AH32" s="185" t="s">
        <v>391</v>
      </c>
      <c r="AI32" s="185" t="s">
        <v>391</v>
      </c>
      <c r="AJ32" s="185" t="s">
        <v>391</v>
      </c>
      <c r="AK32" s="183">
        <v>34094.388663204001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0.21571445326667316</v>
      </c>
      <c r="J33" s="183">
        <v>0.39947120975309847</v>
      </c>
      <c r="K33" s="183">
        <v>0.79894241950619693</v>
      </c>
      <c r="L33" s="183">
        <v>8.4687896467656888E-3</v>
      </c>
      <c r="M33" s="188" t="s">
        <v>391</v>
      </c>
      <c r="N33" s="183">
        <v>3.8458195748269641E-2</v>
      </c>
      <c r="O33" s="183" t="s">
        <v>390</v>
      </c>
      <c r="P33" s="183" t="s">
        <v>390</v>
      </c>
      <c r="Q33" s="183" t="s">
        <v>390</v>
      </c>
      <c r="R33" s="183">
        <v>1.6216948313803409E-2</v>
      </c>
      <c r="S33" s="183">
        <v>7.0680689248362625E-3</v>
      </c>
      <c r="T33" s="183">
        <v>1.1903451070363197E-2</v>
      </c>
      <c r="U33" s="183" t="s">
        <v>390</v>
      </c>
      <c r="V33" s="183">
        <v>6.0699443182735867E-2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34094.388663204001</v>
      </c>
      <c r="AL33" s="160" t="s">
        <v>386</v>
      </c>
    </row>
    <row r="34" spans="1:256" s="2" customFormat="1" ht="24.75" customHeight="1" thickBot="1" x14ac:dyDescent="0.3">
      <c r="A34" s="120" t="s">
        <v>70</v>
      </c>
      <c r="B34" s="120" t="s">
        <v>93</v>
      </c>
      <c r="C34" s="121" t="s">
        <v>94</v>
      </c>
      <c r="D34" s="181"/>
      <c r="E34" s="182">
        <v>9.2904307036201281</v>
      </c>
      <c r="F34" s="183">
        <v>0.88228109489719264</v>
      </c>
      <c r="G34" s="183">
        <v>3.7199999999999998E-3</v>
      </c>
      <c r="H34" s="183">
        <v>1.8599999999999999E-3</v>
      </c>
      <c r="I34" s="183">
        <v>0.1941483172537215</v>
      </c>
      <c r="J34" s="183">
        <v>0.21274831725372151</v>
      </c>
      <c r="K34" s="183">
        <v>0.30335939603467321</v>
      </c>
      <c r="L34" s="183">
        <v>0.12619640621491895</v>
      </c>
      <c r="M34" s="183">
        <v>2.5910788334769705</v>
      </c>
      <c r="N34" s="183">
        <v>7.4399999999999992E-5</v>
      </c>
      <c r="O34" s="183">
        <v>3.1619999999999993E-4</v>
      </c>
      <c r="P34" s="183">
        <v>9.858E-4</v>
      </c>
      <c r="Q34" s="183">
        <v>1.8600000000000001E-5</v>
      </c>
      <c r="R34" s="183">
        <v>9.2999999999999992E-3</v>
      </c>
      <c r="S34" s="183">
        <v>0.31619999999999998</v>
      </c>
      <c r="T34" s="183">
        <v>1.302E-2</v>
      </c>
      <c r="U34" s="183">
        <v>1.8600000000000001E-3</v>
      </c>
      <c r="V34" s="183">
        <v>0.186</v>
      </c>
      <c r="W34" s="183" t="s">
        <v>390</v>
      </c>
      <c r="X34" s="183">
        <v>5.5799999999999999E-3</v>
      </c>
      <c r="Y34" s="183">
        <v>9.2999999999999992E-3</v>
      </c>
      <c r="Z34" s="183">
        <v>6.9192000000000004E-3</v>
      </c>
      <c r="AA34" s="183">
        <v>1.5995999999999999E-3</v>
      </c>
      <c r="AB34" s="183">
        <v>2.3398799999999997E-2</v>
      </c>
      <c r="AC34" s="183" t="s">
        <v>391</v>
      </c>
      <c r="AD34" s="183" t="s">
        <v>391</v>
      </c>
      <c r="AE34" s="184"/>
      <c r="AF34" s="183">
        <v>7903.14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0.57629999999999992</v>
      </c>
      <c r="F36" s="183">
        <v>7.9642926000000003E-2</v>
      </c>
      <c r="G36" s="183">
        <v>5.0999999999999997E-2</v>
      </c>
      <c r="H36" s="183">
        <v>2.0400000000000003E-4</v>
      </c>
      <c r="I36" s="183">
        <v>4.0229677399240001E-2</v>
      </c>
      <c r="J36" s="183">
        <v>4.4539999999999996E-2</v>
      </c>
      <c r="K36" s="183">
        <v>4.4539999999999996E-2</v>
      </c>
      <c r="L36" s="183">
        <v>2.2269999999999998E-3</v>
      </c>
      <c r="M36" s="183">
        <v>0.33541000000000004</v>
      </c>
      <c r="N36" s="183">
        <v>6.3749999999999999E-6</v>
      </c>
      <c r="O36" s="183">
        <v>1.4789999999999999E-4</v>
      </c>
      <c r="P36" s="183">
        <v>9.0099999999999995E-5</v>
      </c>
      <c r="Q36" s="183">
        <v>1.7000000000000002E-6</v>
      </c>
      <c r="R36" s="183">
        <v>5.1000000000000004E-4</v>
      </c>
      <c r="S36" s="183">
        <v>3.6039999999999998E-4</v>
      </c>
      <c r="T36" s="183">
        <v>1.4960000000000003E-4</v>
      </c>
      <c r="U36" s="183">
        <v>1.7000000000000002E-6</v>
      </c>
      <c r="V36" s="183">
        <v>2.9545999999999999E-2</v>
      </c>
      <c r="W36" s="183" t="s">
        <v>390</v>
      </c>
      <c r="X36" s="183">
        <v>5.1000000000000004E-4</v>
      </c>
      <c r="Y36" s="183">
        <v>8.4999999999999995E-4</v>
      </c>
      <c r="Z36" s="183">
        <v>2.0739999999999997E-4</v>
      </c>
      <c r="AA36" s="183">
        <v>1.4619999999999998E-4</v>
      </c>
      <c r="AB36" s="183">
        <v>1.7136E-3</v>
      </c>
      <c r="AC36" s="183">
        <v>7.2589999881000005E-6</v>
      </c>
      <c r="AD36" s="183">
        <v>3.4566666099999997E-6</v>
      </c>
      <c r="AE36" s="184"/>
      <c r="AF36" s="183">
        <v>722.33</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0.18134400000000001</v>
      </c>
      <c r="F37" s="182">
        <v>6.0448000000000003E-3</v>
      </c>
      <c r="G37" s="182">
        <v>1.0616180000000001E-3</v>
      </c>
      <c r="H37" s="182" t="s">
        <v>391</v>
      </c>
      <c r="I37" s="182">
        <v>7.5560000000000004E-4</v>
      </c>
      <c r="J37" s="182">
        <v>7.5560000000000004E-4</v>
      </c>
      <c r="K37" s="182">
        <v>7.5560000000000004E-4</v>
      </c>
      <c r="L37" s="182">
        <v>1.8890000000000004E-5</v>
      </c>
      <c r="M37" s="182">
        <v>1.8134399999999998E-2</v>
      </c>
      <c r="N37" s="182">
        <v>5.6670000000000001E-6</v>
      </c>
      <c r="O37" s="182">
        <v>9.4450000000000002E-7</v>
      </c>
      <c r="P37" s="182">
        <v>3.7780000000000002E-4</v>
      </c>
      <c r="Q37" s="182">
        <v>4.5335999999999998E-4</v>
      </c>
      <c r="R37" s="182">
        <v>2.8712800000000002E-6</v>
      </c>
      <c r="S37" s="182">
        <v>2.87128E-7</v>
      </c>
      <c r="T37" s="182">
        <v>1.9267800000000002E-6</v>
      </c>
      <c r="U37" s="182">
        <v>4.2313600000000001E-5</v>
      </c>
      <c r="V37" s="182">
        <v>5.6670000000000001E-6</v>
      </c>
      <c r="W37" s="182" t="s">
        <v>390</v>
      </c>
      <c r="X37" s="182">
        <v>2.1156800000000002E-6</v>
      </c>
      <c r="Y37" s="182">
        <v>5.9692400000000006E-6</v>
      </c>
      <c r="Z37" s="182">
        <v>4.1935800000000003E-6</v>
      </c>
      <c r="AA37" s="182">
        <v>3.158408E-5</v>
      </c>
      <c r="AB37" s="183">
        <v>4.3862579999999994E-5</v>
      </c>
      <c r="AC37" s="182" t="s">
        <v>391</v>
      </c>
      <c r="AD37" s="182" t="s">
        <v>391</v>
      </c>
      <c r="AE37" s="184"/>
      <c r="AF37" s="186" t="s">
        <v>391</v>
      </c>
      <c r="AG37" s="186" t="s">
        <v>391</v>
      </c>
      <c r="AH37" s="186">
        <v>3778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19.136587062539917</v>
      </c>
      <c r="F39" s="183">
        <v>15.760011309507698</v>
      </c>
      <c r="G39" s="183">
        <v>79.198572461706888</v>
      </c>
      <c r="H39" s="183">
        <v>8.6564676000003296E-2</v>
      </c>
      <c r="I39" s="183">
        <v>11.363668302384625</v>
      </c>
      <c r="J39" s="183">
        <v>20.926642560384266</v>
      </c>
      <c r="K39" s="183">
        <v>50.648087066383475</v>
      </c>
      <c r="L39" s="183">
        <v>0.76938362177095831</v>
      </c>
      <c r="M39" s="183">
        <v>66.432907047824045</v>
      </c>
      <c r="N39" s="183">
        <v>3.0512135542462082</v>
      </c>
      <c r="O39" s="183">
        <v>0.13376909327815062</v>
      </c>
      <c r="P39" s="183">
        <v>0.28164338435625785</v>
      </c>
      <c r="Q39" s="183">
        <v>3.0158775730744773</v>
      </c>
      <c r="R39" s="183">
        <v>2.0782301005419117</v>
      </c>
      <c r="S39" s="183">
        <v>3.4384299099991629</v>
      </c>
      <c r="T39" s="183">
        <v>7.2365593795126939</v>
      </c>
      <c r="U39" s="183">
        <v>0.30843558310799035</v>
      </c>
      <c r="V39" s="183">
        <v>5.975956633930088</v>
      </c>
      <c r="W39" s="183">
        <v>0.63851621264304981</v>
      </c>
      <c r="X39" s="183">
        <v>2.3226482934448286E-2</v>
      </c>
      <c r="Y39" s="183">
        <v>3.7580637374884922E-2</v>
      </c>
      <c r="Z39" s="183">
        <v>2.8091034843849515E-2</v>
      </c>
      <c r="AA39" s="183">
        <v>2.1826569332350148E-2</v>
      </c>
      <c r="AB39" s="183">
        <v>0.11072472448553451</v>
      </c>
      <c r="AC39" s="183">
        <v>0.42971062202029148</v>
      </c>
      <c r="AD39" s="183">
        <v>0.43045748167136677</v>
      </c>
      <c r="AE39" s="184"/>
      <c r="AF39" s="183">
        <v>18015.641791874812</v>
      </c>
      <c r="AG39" s="186">
        <v>63629.606605202287</v>
      </c>
      <c r="AH39" s="183">
        <v>47558.079257599973</v>
      </c>
      <c r="AI39" s="183">
        <v>1008.422589866096</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13.797371817270355</v>
      </c>
      <c r="F41" s="183">
        <v>382.51951115012895</v>
      </c>
      <c r="G41" s="183">
        <v>78.95949782713285</v>
      </c>
      <c r="H41" s="183">
        <v>0.26216040609683655</v>
      </c>
      <c r="I41" s="183">
        <v>130.89617044210843</v>
      </c>
      <c r="J41" s="183">
        <v>133.13968531751502</v>
      </c>
      <c r="K41" s="183">
        <v>145.46980615044455</v>
      </c>
      <c r="L41" s="183">
        <v>9.0072716354508362</v>
      </c>
      <c r="M41" s="183">
        <v>1801.6057900486032</v>
      </c>
      <c r="N41" s="183">
        <v>3.2769640161969646</v>
      </c>
      <c r="O41" s="183">
        <v>0.31040838670038962</v>
      </c>
      <c r="P41" s="183">
        <v>0.83618963283821757</v>
      </c>
      <c r="Q41" s="183">
        <v>1.0098695060601004</v>
      </c>
      <c r="R41" s="183">
        <v>1.8472696380907696</v>
      </c>
      <c r="S41" s="183">
        <v>0.92377122821238156</v>
      </c>
      <c r="T41" s="183">
        <v>0.58047966306404497</v>
      </c>
      <c r="U41" s="183">
        <v>0.41498163451184283</v>
      </c>
      <c r="V41" s="183">
        <v>9.4877446745559251</v>
      </c>
      <c r="W41" s="183">
        <v>8.181667423762215E-2</v>
      </c>
      <c r="X41" s="183">
        <v>24.451512694694102</v>
      </c>
      <c r="Y41" s="183">
        <v>20.728773933282906</v>
      </c>
      <c r="Z41" s="183">
        <v>10.404922534291204</v>
      </c>
      <c r="AA41" s="183">
        <v>14.253037733062362</v>
      </c>
      <c r="AB41" s="183">
        <v>69.838246895330585</v>
      </c>
      <c r="AC41" s="183">
        <v>32.085756565311591</v>
      </c>
      <c r="AD41" s="183">
        <v>0.38268622137250013</v>
      </c>
      <c r="AE41" s="184"/>
      <c r="AF41" s="183" t="s">
        <v>390</v>
      </c>
      <c r="AG41" s="186">
        <v>126368.02032278845</v>
      </c>
      <c r="AH41" s="183">
        <v>52011.09361428571</v>
      </c>
      <c r="AI41" s="183">
        <v>43125</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1.0057090049999959</v>
      </c>
      <c r="F43" s="183">
        <v>1.0423685619999987</v>
      </c>
      <c r="G43" s="183">
        <v>3.8400798290000262</v>
      </c>
      <c r="H43" s="183" t="s">
        <v>439</v>
      </c>
      <c r="I43" s="183">
        <v>0.74684617999999758</v>
      </c>
      <c r="J43" s="183">
        <v>1.190430939999999</v>
      </c>
      <c r="K43" s="183">
        <v>2.6645944970000022</v>
      </c>
      <c r="L43" s="183">
        <v>5.7838460788444214E-2</v>
      </c>
      <c r="M43" s="183">
        <v>4.4319471970000075</v>
      </c>
      <c r="N43" s="183">
        <v>0.14996599044654035</v>
      </c>
      <c r="O43" s="183">
        <v>1.0482268978305526E-2</v>
      </c>
      <c r="P43" s="183">
        <v>1.2611488134324693E-2</v>
      </c>
      <c r="Q43" s="183">
        <v>0.13996249035433828</v>
      </c>
      <c r="R43" s="183">
        <v>0.10304188342534022</v>
      </c>
      <c r="S43" s="183">
        <v>0.16165208820049798</v>
      </c>
      <c r="T43" s="183">
        <v>0.40397336559769914</v>
      </c>
      <c r="U43" s="183">
        <v>1.4995620445127146E-2</v>
      </c>
      <c r="V43" s="183">
        <v>0.45230981667050491</v>
      </c>
      <c r="W43" s="183">
        <v>6.1223744297891403E-2</v>
      </c>
      <c r="X43" s="183">
        <v>4.2771555454420747E-3</v>
      </c>
      <c r="Y43" s="183">
        <v>6.8645431412299469E-3</v>
      </c>
      <c r="Z43" s="183">
        <v>2.9012652626390061E-3</v>
      </c>
      <c r="AA43" s="183">
        <v>2.292292442084128E-3</v>
      </c>
      <c r="AB43" s="183">
        <v>1.6335256391395225E-2</v>
      </c>
      <c r="AC43" s="183">
        <v>2.0969965880863799E-2</v>
      </c>
      <c r="AD43" s="183">
        <v>2.018193101226233E-2</v>
      </c>
      <c r="AE43" s="184"/>
      <c r="AF43" s="183">
        <v>1093.7786725999997</v>
      </c>
      <c r="AG43" s="183">
        <v>2860.8399923308521</v>
      </c>
      <c r="AH43" s="183">
        <v>2609.9589716199994</v>
      </c>
      <c r="AI43" s="183">
        <v>366.15850800000004</v>
      </c>
      <c r="AJ43" s="186" t="s">
        <v>391</v>
      </c>
      <c r="AK43" s="185" t="s">
        <v>391</v>
      </c>
      <c r="AL43" s="160" t="s">
        <v>49</v>
      </c>
    </row>
    <row r="44" spans="1:256" s="2" customFormat="1" ht="24.75" customHeight="1" thickBot="1" x14ac:dyDescent="0.3">
      <c r="A44" s="120" t="s">
        <v>70</v>
      </c>
      <c r="B44" s="120" t="s">
        <v>111</v>
      </c>
      <c r="C44" s="121" t="s">
        <v>112</v>
      </c>
      <c r="D44" s="181"/>
      <c r="E44" s="182">
        <v>70.876220000000004</v>
      </c>
      <c r="F44" s="183">
        <v>9.275112</v>
      </c>
      <c r="G44" s="183">
        <v>4.5999999999999999E-3</v>
      </c>
      <c r="H44" s="183">
        <v>1.0708799999999999E-2</v>
      </c>
      <c r="I44" s="183">
        <v>5.9890464399999992</v>
      </c>
      <c r="J44" s="183">
        <v>6.3713259999999998</v>
      </c>
      <c r="K44" s="183">
        <v>6.3713259999999998</v>
      </c>
      <c r="L44" s="183">
        <v>3.5934278639999992</v>
      </c>
      <c r="M44" s="183">
        <v>25.112500000000001</v>
      </c>
      <c r="N44" s="183" t="s">
        <v>390</v>
      </c>
      <c r="O44" s="183">
        <v>4.0019999999999995E-3</v>
      </c>
      <c r="P44" s="183">
        <v>2.4380000000000001E-3</v>
      </c>
      <c r="Q44" s="183">
        <v>4.5999999999999993E-5</v>
      </c>
      <c r="R44" s="183">
        <v>1.38E-2</v>
      </c>
      <c r="S44" s="183">
        <v>9.7520000000000003E-3</v>
      </c>
      <c r="T44" s="183">
        <v>4.0480000000000004E-3</v>
      </c>
      <c r="U44" s="183">
        <v>4.5999999999999993E-5</v>
      </c>
      <c r="V44" s="183">
        <v>0.79947999999999997</v>
      </c>
      <c r="W44" s="183" t="s">
        <v>390</v>
      </c>
      <c r="X44" s="183">
        <v>1.3662000000000001E-2</v>
      </c>
      <c r="Y44" s="183">
        <v>1.9320000000000001E-4</v>
      </c>
      <c r="Z44" s="183">
        <v>8.1880000000000009E-5</v>
      </c>
      <c r="AA44" s="183">
        <v>1.3799999999999999E-4</v>
      </c>
      <c r="AB44" s="183">
        <v>1.4075080000000002E-2</v>
      </c>
      <c r="AC44" s="183" t="s">
        <v>390</v>
      </c>
      <c r="AD44" s="183" t="s">
        <v>390</v>
      </c>
      <c r="AE44" s="184"/>
      <c r="AF44" s="183">
        <v>19550</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0.55950999999999995</v>
      </c>
      <c r="F47" s="183">
        <v>8.4091777777777779E-2</v>
      </c>
      <c r="G47" s="183">
        <v>0.55950999999999995</v>
      </c>
      <c r="H47" s="183">
        <v>1.0111111111111112E-4</v>
      </c>
      <c r="I47" s="183">
        <v>5.0208666666666665E-2</v>
      </c>
      <c r="J47" s="183">
        <v>5.0208666666666665E-2</v>
      </c>
      <c r="K47" s="183">
        <v>5.0208666666666665E-2</v>
      </c>
      <c r="L47" s="183">
        <v>2.7525555555555557E-2</v>
      </c>
      <c r="M47" s="183">
        <v>0.23528711111111111</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594.86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16.143875000000001</v>
      </c>
      <c r="G48" s="188" t="s">
        <v>391</v>
      </c>
      <c r="H48" s="188" t="s">
        <v>391</v>
      </c>
      <c r="I48" s="183">
        <v>0.47552070000000002</v>
      </c>
      <c r="J48" s="183">
        <v>3.3254430000000004</v>
      </c>
      <c r="K48" s="183">
        <v>7.2583055000000005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86.564999999999998</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39.212748971827551</v>
      </c>
      <c r="Y49" s="182">
        <v>48.221083193905415</v>
      </c>
      <c r="Z49" s="182">
        <v>24.905402004158045</v>
      </c>
      <c r="AA49" s="182">
        <v>18.016658559458019</v>
      </c>
      <c r="AB49" s="183">
        <v>130.35589272934902</v>
      </c>
      <c r="AC49" s="182" t="s">
        <v>390</v>
      </c>
      <c r="AD49" s="182" t="s">
        <v>390</v>
      </c>
      <c r="AE49" s="184"/>
      <c r="AF49" s="186" t="s">
        <v>391</v>
      </c>
      <c r="AG49" s="186" t="s">
        <v>391</v>
      </c>
      <c r="AH49" s="186" t="s">
        <v>391</v>
      </c>
      <c r="AI49" s="186" t="s">
        <v>391</v>
      </c>
      <c r="AJ49" s="186" t="s">
        <v>391</v>
      </c>
      <c r="AK49" s="186">
        <v>6.83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8.1952999999999998E-2</v>
      </c>
      <c r="AL51" s="160" t="s">
        <v>130</v>
      </c>
    </row>
    <row r="52" spans="1:38" s="2" customFormat="1" ht="24.75" customHeight="1" thickBot="1" x14ac:dyDescent="0.3">
      <c r="A52" s="120" t="s">
        <v>119</v>
      </c>
      <c r="B52" s="123" t="s">
        <v>131</v>
      </c>
      <c r="C52" s="125" t="s">
        <v>399</v>
      </c>
      <c r="D52" s="192"/>
      <c r="E52" s="183">
        <v>3.4286699989999998</v>
      </c>
      <c r="F52" s="183">
        <v>2.55078</v>
      </c>
      <c r="G52" s="183">
        <v>3.8097000000000003</v>
      </c>
      <c r="H52" s="183" t="s">
        <v>390</v>
      </c>
      <c r="I52" s="183">
        <v>0.19746999999999995</v>
      </c>
      <c r="J52" s="183">
        <v>0.33852000000000004</v>
      </c>
      <c r="K52" s="183">
        <v>0.56419999999999992</v>
      </c>
      <c r="L52" s="183" t="s">
        <v>391</v>
      </c>
      <c r="M52" s="183">
        <v>0.18228999999999995</v>
      </c>
      <c r="N52" s="183">
        <v>1.9989E-2</v>
      </c>
      <c r="O52" s="183">
        <v>3.3315000000000003E-3</v>
      </c>
      <c r="P52" s="183">
        <v>3.9978000000000001E-3</v>
      </c>
      <c r="Q52" s="183">
        <v>6.663000000000001E-4</v>
      </c>
      <c r="R52" s="183">
        <v>6.663000000000001E-4</v>
      </c>
      <c r="S52" s="183">
        <v>7.9956000000000003E-3</v>
      </c>
      <c r="T52" s="183">
        <v>3.5313900000000002E-2</v>
      </c>
      <c r="U52" s="183">
        <v>6.663000000000001E-4</v>
      </c>
      <c r="V52" s="183">
        <v>6.6630000000000005E-3</v>
      </c>
      <c r="W52" s="183">
        <v>7.9956000000000003E-3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6.6630000000000003</v>
      </c>
      <c r="AL52" s="160" t="s">
        <v>132</v>
      </c>
    </row>
    <row r="53" spans="1:38" s="2" customFormat="1" ht="24.75" customHeight="1" thickBot="1" x14ac:dyDescent="0.3">
      <c r="A53" s="120" t="s">
        <v>119</v>
      </c>
      <c r="B53" s="123" t="s">
        <v>133</v>
      </c>
      <c r="C53" s="125" t="s">
        <v>134</v>
      </c>
      <c r="D53" s="192"/>
      <c r="E53" s="188" t="s">
        <v>391</v>
      </c>
      <c r="F53" s="183">
        <v>1.7925807999999999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4.2880000000000003</v>
      </c>
      <c r="AL53" s="160" t="s">
        <v>135</v>
      </c>
    </row>
    <row r="54" spans="1:38" s="2" customFormat="1" ht="23.4" thickBot="1" x14ac:dyDescent="0.3">
      <c r="A54" s="120" t="s">
        <v>119</v>
      </c>
      <c r="B54" s="123" t="s">
        <v>136</v>
      </c>
      <c r="C54" s="125" t="s">
        <v>137</v>
      </c>
      <c r="D54" s="192"/>
      <c r="E54" s="182" t="s">
        <v>391</v>
      </c>
      <c r="F54" s="183">
        <v>1.4005611723807645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8622.3320000000003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0.68339568500000014</v>
      </c>
      <c r="J57" s="182">
        <v>1.0614610850000001</v>
      </c>
      <c r="K57" s="182">
        <v>1.5125616000000002</v>
      </c>
      <c r="L57" s="182">
        <v>2.0501870550000002E-2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4653</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9.4508263588277686</v>
      </c>
      <c r="O59" s="182">
        <v>0.19936708235506956</v>
      </c>
      <c r="P59" s="182">
        <v>4.3268976796056163E-3</v>
      </c>
      <c r="Q59" s="182">
        <v>0.62485652383546297</v>
      </c>
      <c r="R59" s="182">
        <v>0.5928481216379653</v>
      </c>
      <c r="S59" s="182">
        <v>1.0096094585746436E-2</v>
      </c>
      <c r="T59" s="182">
        <v>0.70672662100225114</v>
      </c>
      <c r="U59" s="182">
        <v>2.2382650568223958</v>
      </c>
      <c r="V59" s="182">
        <v>5.921419750253567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1046.1389999999999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0.65565775894101186</v>
      </c>
      <c r="J60" s="183">
        <v>2.172571608310037</v>
      </c>
      <c r="K60" s="183">
        <v>4.2298771295813262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68018</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9.2078809486872443E-2</v>
      </c>
      <c r="J61" s="183">
        <v>0.92253614345945978</v>
      </c>
      <c r="K61" s="183">
        <v>2.1175061437787566</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0.33558699999999997</v>
      </c>
      <c r="F64" s="182" t="s">
        <v>390</v>
      </c>
      <c r="G64" s="182" t="s">
        <v>390</v>
      </c>
      <c r="H64" s="182">
        <v>3.3558699999999999E-3</v>
      </c>
      <c r="I64" s="182" t="s">
        <v>391</v>
      </c>
      <c r="J64" s="182" t="s">
        <v>391</v>
      </c>
      <c r="K64" s="182" t="s">
        <v>391</v>
      </c>
      <c r="L64" s="182" t="s">
        <v>391</v>
      </c>
      <c r="M64" s="182">
        <v>3.3558700000000004E-2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335.58699999999999</v>
      </c>
      <c r="AL64" s="160" t="s">
        <v>160</v>
      </c>
    </row>
    <row r="65" spans="1:38" s="2" customFormat="1" ht="24.75" customHeight="1" thickBot="1" x14ac:dyDescent="0.3">
      <c r="A65" s="120" t="s">
        <v>53</v>
      </c>
      <c r="B65" s="123" t="s">
        <v>161</v>
      </c>
      <c r="C65" s="121" t="s">
        <v>162</v>
      </c>
      <c r="D65" s="181"/>
      <c r="E65" s="182">
        <v>0.28928370467979847</v>
      </c>
      <c r="F65" s="182" t="s">
        <v>391</v>
      </c>
      <c r="G65" s="182" t="s">
        <v>391</v>
      </c>
      <c r="H65" s="182">
        <v>7.5562950251694669E-2</v>
      </c>
      <c r="I65" s="182">
        <v>4.4247768971533813E-5</v>
      </c>
      <c r="J65" s="182" t="s">
        <v>391</v>
      </c>
      <c r="K65" s="182" t="s">
        <v>391</v>
      </c>
      <c r="L65" s="182">
        <v>7.9645984148760865E-6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439.39299999999997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19.645</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1.2553308999999999</v>
      </c>
      <c r="F70" s="182">
        <v>2.4753690010000007</v>
      </c>
      <c r="G70" s="182">
        <v>4.2776159920000012</v>
      </c>
      <c r="H70" s="182">
        <v>5.7322210979999992</v>
      </c>
      <c r="I70" s="182">
        <v>0.34437725499999999</v>
      </c>
      <c r="J70" s="182">
        <v>0.58450815400000011</v>
      </c>
      <c r="K70" s="182">
        <v>0.96299029899999966</v>
      </c>
      <c r="L70" s="182">
        <v>6.1987905899999994E-3</v>
      </c>
      <c r="M70" s="182">
        <v>1.842325</v>
      </c>
      <c r="N70" s="182" t="s">
        <v>390</v>
      </c>
      <c r="O70" s="182" t="s">
        <v>390</v>
      </c>
      <c r="P70" s="182">
        <v>0.71199999999999997</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34.082309409529074</v>
      </c>
      <c r="O72" s="182">
        <v>1.0071484744392873</v>
      </c>
      <c r="P72" s="182">
        <v>0.12410853309661209</v>
      </c>
      <c r="Q72" s="182">
        <v>28.647634190712434</v>
      </c>
      <c r="R72" s="182">
        <v>2.6286676899999994</v>
      </c>
      <c r="S72" s="182">
        <v>0.40783575999999994</v>
      </c>
      <c r="T72" s="182">
        <v>10.074405250000002</v>
      </c>
      <c r="U72" s="182">
        <v>1.6563899999999999E-2</v>
      </c>
      <c r="V72" s="182">
        <v>16.143028099999999</v>
      </c>
      <c r="W72" s="182">
        <v>6.5037445073239084</v>
      </c>
      <c r="X72" s="182">
        <v>1.2051226148308276E-3</v>
      </c>
      <c r="Y72" s="182">
        <v>1.4259303143312052E-2</v>
      </c>
      <c r="Z72" s="182">
        <v>4.8843862322511125E-3</v>
      </c>
      <c r="AA72" s="182">
        <v>7.2108424205981662E-4</v>
      </c>
      <c r="AB72" s="183">
        <v>2.1069896232453811E-2</v>
      </c>
      <c r="AC72" s="182" t="s">
        <v>439</v>
      </c>
      <c r="AD72" s="182">
        <v>0.16687689160000002</v>
      </c>
      <c r="AE72" s="184"/>
      <c r="AF72" s="191" t="s">
        <v>391</v>
      </c>
      <c r="AG72" s="191" t="s">
        <v>391</v>
      </c>
      <c r="AH72" s="191" t="s">
        <v>391</v>
      </c>
      <c r="AI72" s="191" t="s">
        <v>391</v>
      </c>
      <c r="AJ72" s="191" t="s">
        <v>391</v>
      </c>
      <c r="AK72" s="183">
        <v>7037.8320000000003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1.665999902794801E-2</v>
      </c>
      <c r="J73" s="182">
        <v>2.8560001110916552E-2</v>
      </c>
      <c r="K73" s="182">
        <v>4.7600000000000003E-2</v>
      </c>
      <c r="L73" s="182">
        <v>1.6659999027948012E-3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1.1819999999999999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3.5953347571102347E-3</v>
      </c>
      <c r="O74" s="182">
        <v>3.2244758200124565E-3</v>
      </c>
      <c r="P74" s="182">
        <v>3.6067458013286278E-2</v>
      </c>
      <c r="Q74" s="182">
        <v>4.4254882239983398E-3</v>
      </c>
      <c r="R74" s="182" t="s">
        <v>390</v>
      </c>
      <c r="S74" s="182" t="s">
        <v>390</v>
      </c>
      <c r="T74" s="182" t="s">
        <v>390</v>
      </c>
      <c r="U74" s="182" t="s">
        <v>390</v>
      </c>
      <c r="V74" s="182" t="s">
        <v>390</v>
      </c>
      <c r="W74" s="182">
        <v>7.8165652895993365E-2</v>
      </c>
      <c r="X74" s="182" t="s">
        <v>390</v>
      </c>
      <c r="Y74" s="182" t="s">
        <v>390</v>
      </c>
      <c r="Z74" s="182" t="s">
        <v>390</v>
      </c>
      <c r="AA74" s="182" t="s">
        <v>390</v>
      </c>
      <c r="AB74" s="182" t="s">
        <v>390</v>
      </c>
      <c r="AC74" s="182">
        <v>275.92500000000001</v>
      </c>
      <c r="AD74" s="182">
        <v>1.8828222960348764E-2</v>
      </c>
      <c r="AE74" s="184"/>
      <c r="AF74" s="191" t="s">
        <v>391</v>
      </c>
      <c r="AG74" s="191" t="s">
        <v>391</v>
      </c>
      <c r="AH74" s="191" t="s">
        <v>391</v>
      </c>
      <c r="AI74" s="191" t="s">
        <v>391</v>
      </c>
      <c r="AJ74" s="191" t="s">
        <v>391</v>
      </c>
      <c r="AK74" s="186">
        <v>55.185000000000002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6.8059000000000003</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16.45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1.0088999999999999</v>
      </c>
      <c r="O77" s="194">
        <v>0.24426000000000003</v>
      </c>
      <c r="P77" s="194">
        <v>1.593E-3</v>
      </c>
      <c r="Q77" s="194">
        <v>3.1859999999999999E-2</v>
      </c>
      <c r="R77" s="194" t="s">
        <v>390</v>
      </c>
      <c r="S77" s="194" t="s">
        <v>390</v>
      </c>
      <c r="T77" s="194" t="s">
        <v>390</v>
      </c>
      <c r="U77" s="194" t="s">
        <v>390</v>
      </c>
      <c r="V77" s="194">
        <v>0.34181616970788792</v>
      </c>
      <c r="W77" s="194">
        <v>5.3100000000000005E-3</v>
      </c>
      <c r="X77" s="194" t="s">
        <v>390</v>
      </c>
      <c r="Y77" s="194" t="s">
        <v>390</v>
      </c>
      <c r="Z77" s="194" t="s">
        <v>390</v>
      </c>
      <c r="AA77" s="194" t="s">
        <v>390</v>
      </c>
      <c r="AB77" s="183" t="s">
        <v>390</v>
      </c>
      <c r="AC77" s="194" t="s">
        <v>390</v>
      </c>
      <c r="AD77" s="194">
        <v>3.8232000000000001E-6</v>
      </c>
      <c r="AE77" s="184"/>
      <c r="AF77" s="191" t="s">
        <v>391</v>
      </c>
      <c r="AG77" s="191" t="s">
        <v>391</v>
      </c>
      <c r="AH77" s="191" t="s">
        <v>391</v>
      </c>
      <c r="AI77" s="191" t="s">
        <v>391</v>
      </c>
      <c r="AJ77" s="191" t="s">
        <v>391</v>
      </c>
      <c r="AK77" s="186">
        <v>1.0620000000000001</v>
      </c>
      <c r="AL77" s="160" t="s">
        <v>196</v>
      </c>
    </row>
    <row r="78" spans="1:38" s="2" customFormat="1" ht="24.75" customHeight="1" thickBot="1" x14ac:dyDescent="0.3">
      <c r="A78" s="120" t="s">
        <v>53</v>
      </c>
      <c r="B78" s="120" t="s">
        <v>197</v>
      </c>
      <c r="C78" s="121" t="s">
        <v>198</v>
      </c>
      <c r="D78" s="181"/>
      <c r="E78" s="182" t="s">
        <v>390</v>
      </c>
      <c r="F78" s="182" t="s">
        <v>390</v>
      </c>
      <c r="G78" s="182">
        <v>1.8900000000000001E-4</v>
      </c>
      <c r="H78" s="182" t="s">
        <v>390</v>
      </c>
      <c r="I78" s="182">
        <v>1.4166899999999997E-3</v>
      </c>
      <c r="J78" s="182">
        <v>1.862685E-3</v>
      </c>
      <c r="K78" s="182">
        <v>2.385E-3</v>
      </c>
      <c r="L78" s="182">
        <v>1.4166899999999996E-6</v>
      </c>
      <c r="M78" s="182" t="s">
        <v>390</v>
      </c>
      <c r="N78" s="182">
        <v>2.8619940996132006E-3</v>
      </c>
      <c r="O78" s="182">
        <v>2.0983107947608851E-3</v>
      </c>
      <c r="P78" s="182">
        <v>2.9472199999999997E-4</v>
      </c>
      <c r="Q78" s="182">
        <v>2.5628000000000001E-2</v>
      </c>
      <c r="R78" s="182" t="s">
        <v>390</v>
      </c>
      <c r="S78" s="182">
        <v>1.3480828624226346E-2</v>
      </c>
      <c r="T78" s="182">
        <v>1.6658199999999999E-3</v>
      </c>
      <c r="U78" s="182" t="s">
        <v>390</v>
      </c>
      <c r="V78" s="182" t="s">
        <v>390</v>
      </c>
      <c r="W78" s="182">
        <v>0.64070000000000005</v>
      </c>
      <c r="X78" s="182" t="s">
        <v>390</v>
      </c>
      <c r="Y78" s="182" t="s">
        <v>390</v>
      </c>
      <c r="Z78" s="182" t="s">
        <v>390</v>
      </c>
      <c r="AA78" s="182" t="s">
        <v>390</v>
      </c>
      <c r="AB78" s="183">
        <v>1.6480142328916605E-5</v>
      </c>
      <c r="AC78" s="182" t="s">
        <v>390</v>
      </c>
      <c r="AD78" s="182">
        <v>4.7411799999999999E-5</v>
      </c>
      <c r="AE78" s="184"/>
      <c r="AF78" s="186" t="s">
        <v>391</v>
      </c>
      <c r="AG78" s="186" t="s">
        <v>391</v>
      </c>
      <c r="AH78" s="186" t="s">
        <v>391</v>
      </c>
      <c r="AI78" s="186" t="s">
        <v>391</v>
      </c>
      <c r="AJ78" s="186" t="s">
        <v>391</v>
      </c>
      <c r="AK78" s="186">
        <v>7.0910000000000002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12.381368399999999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61.522311034193287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40.161056565975997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1.2944740230773892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6.9038614564127432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0.39912949044886165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18.759086051096499</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3.6243196470000003E-2</v>
      </c>
      <c r="F91" s="183">
        <v>9.7453928285999997E-2</v>
      </c>
      <c r="G91" s="183" t="s">
        <v>390</v>
      </c>
      <c r="H91" s="183">
        <v>8.3560702972499998E-2</v>
      </c>
      <c r="I91" s="183">
        <v>0.54364794704999997</v>
      </c>
      <c r="J91" s="183">
        <v>0.54364794704999997</v>
      </c>
      <c r="K91" s="183">
        <v>0.54364794704999997</v>
      </c>
      <c r="L91" s="183" t="s">
        <v>390</v>
      </c>
      <c r="M91" s="183">
        <v>1.109444514165</v>
      </c>
      <c r="N91" s="183" t="s">
        <v>390</v>
      </c>
      <c r="O91" s="183">
        <v>0.10872958941000002</v>
      </c>
      <c r="P91" s="183" t="s">
        <v>390</v>
      </c>
      <c r="Q91" s="183" t="s">
        <v>390</v>
      </c>
      <c r="R91" s="183" t="s">
        <v>390</v>
      </c>
      <c r="S91" s="183">
        <v>0.10872958941000002</v>
      </c>
      <c r="T91" s="183">
        <v>5.4364794705000011E-2</v>
      </c>
      <c r="U91" s="183" t="s">
        <v>390</v>
      </c>
      <c r="V91" s="183">
        <v>5.4364794705000011E-2</v>
      </c>
      <c r="W91" s="183">
        <v>2.0135109149999999E-3</v>
      </c>
      <c r="X91" s="183">
        <v>2.2349971156500003E-3</v>
      </c>
      <c r="Y91" s="183">
        <v>9.0607991175E-4</v>
      </c>
      <c r="Z91" s="183">
        <v>9.0607991175E-4</v>
      </c>
      <c r="AA91" s="183">
        <v>9.0607991175E-4</v>
      </c>
      <c r="AB91" s="183">
        <v>4.9532368509000004E-3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401.964</v>
      </c>
      <c r="AL92" s="160" t="s">
        <v>231</v>
      </c>
    </row>
    <row r="93" spans="1:38" s="2" customFormat="1" ht="24.75" customHeight="1" thickBot="1" x14ac:dyDescent="0.3">
      <c r="A93" s="120" t="s">
        <v>53</v>
      </c>
      <c r="B93" s="123" t="s">
        <v>232</v>
      </c>
      <c r="C93" s="121" t="s">
        <v>405</v>
      </c>
      <c r="D93" s="189"/>
      <c r="E93" s="194" t="s">
        <v>391</v>
      </c>
      <c r="F93" s="182">
        <v>8.5238787900000013</v>
      </c>
      <c r="G93" s="194" t="s">
        <v>391</v>
      </c>
      <c r="H93" s="194" t="s">
        <v>391</v>
      </c>
      <c r="I93" s="182">
        <v>1.6442360655737703E-2</v>
      </c>
      <c r="J93" s="182">
        <v>4.3607999999999994E-2</v>
      </c>
      <c r="K93" s="182">
        <v>7.1488524590163929E-2</v>
      </c>
      <c r="L93" s="182" t="s">
        <v>390</v>
      </c>
      <c r="M93" s="194" t="s">
        <v>391</v>
      </c>
      <c r="N93" s="194" t="s">
        <v>391</v>
      </c>
      <c r="O93" s="194" t="s">
        <v>391</v>
      </c>
      <c r="P93" s="194" t="s">
        <v>391</v>
      </c>
      <c r="Q93" s="194" t="s">
        <v>391</v>
      </c>
      <c r="R93" s="194" t="s">
        <v>391</v>
      </c>
      <c r="S93" s="194" t="s">
        <v>391</v>
      </c>
      <c r="T93" s="194" t="s">
        <v>391</v>
      </c>
      <c r="U93" s="194" t="s">
        <v>391</v>
      </c>
      <c r="V93" s="194" t="s">
        <v>391</v>
      </c>
      <c r="W93" s="194">
        <v>7.3187795182012323</v>
      </c>
      <c r="X93" s="194" t="s">
        <v>391</v>
      </c>
      <c r="Y93" s="194" t="s">
        <v>391</v>
      </c>
      <c r="Z93" s="194" t="s">
        <v>391</v>
      </c>
      <c r="AA93" s="194" t="s">
        <v>391</v>
      </c>
      <c r="AB93" s="183">
        <v>2.1890896198262328E-3</v>
      </c>
      <c r="AC93" s="194">
        <v>1.4412346023479023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4.6019999999999996E-4</v>
      </c>
      <c r="F98" s="182">
        <v>0.51232110000000008</v>
      </c>
      <c r="G98" s="182">
        <v>1.0465370000000001</v>
      </c>
      <c r="H98" s="182">
        <v>8.9357699999999998E-2</v>
      </c>
      <c r="I98" s="182">
        <v>1.3937383749999999</v>
      </c>
      <c r="J98" s="182">
        <v>2.3756830000000013</v>
      </c>
      <c r="K98" s="182">
        <v>3.8997110000000035</v>
      </c>
      <c r="L98" s="182" t="s">
        <v>391</v>
      </c>
      <c r="M98" s="182">
        <v>0.22368799999999997</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0.4540650049778302</v>
      </c>
      <c r="F99" s="183">
        <v>13.881081596580877</v>
      </c>
      <c r="G99" s="183" t="s">
        <v>391</v>
      </c>
      <c r="H99" s="183">
        <v>18.350627604639065</v>
      </c>
      <c r="I99" s="183">
        <v>0.41257315999999999</v>
      </c>
      <c r="J99" s="183">
        <v>0.63395387999999997</v>
      </c>
      <c r="K99" s="183">
        <v>1.38866088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1006.276</v>
      </c>
      <c r="AL99" s="160" t="s">
        <v>245</v>
      </c>
    </row>
    <row r="100" spans="1:38" s="2" customFormat="1" ht="24.75" customHeight="1" thickBot="1" x14ac:dyDescent="0.3">
      <c r="A100" s="120" t="s">
        <v>243</v>
      </c>
      <c r="B100" s="120" t="s">
        <v>246</v>
      </c>
      <c r="C100" s="121" t="s">
        <v>408</v>
      </c>
      <c r="D100" s="196"/>
      <c r="E100" s="197">
        <v>0.51172414142651768</v>
      </c>
      <c r="F100" s="183">
        <v>17.329772356909103</v>
      </c>
      <c r="G100" s="183" t="s">
        <v>391</v>
      </c>
      <c r="H100" s="183">
        <v>18.168371005224255</v>
      </c>
      <c r="I100" s="183">
        <v>0.34979399999999999</v>
      </c>
      <c r="J100" s="183">
        <v>0.52469100000000002</v>
      </c>
      <c r="K100" s="183">
        <v>1.146547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1943.3</v>
      </c>
      <c r="AL100" s="160" t="s">
        <v>245</v>
      </c>
    </row>
    <row r="101" spans="1:38" s="2" customFormat="1" ht="24.75" customHeight="1" thickBot="1" x14ac:dyDescent="0.3">
      <c r="A101" s="120" t="s">
        <v>243</v>
      </c>
      <c r="B101" s="120" t="s">
        <v>247</v>
      </c>
      <c r="C101" s="121" t="s">
        <v>248</v>
      </c>
      <c r="D101" s="196"/>
      <c r="E101" s="197">
        <v>1.4007182148960002E-2</v>
      </c>
      <c r="F101" s="183">
        <v>0.19853611777246558</v>
      </c>
      <c r="G101" s="183" t="s">
        <v>391</v>
      </c>
      <c r="H101" s="183">
        <v>0.38808078096537757</v>
      </c>
      <c r="I101" s="183">
        <v>6.8413800000000002E-3</v>
      </c>
      <c r="J101" s="183">
        <v>2.052414E-2</v>
      </c>
      <c r="K101" s="206">
        <v>4.7889660000000001E-2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342.06900000000002</v>
      </c>
      <c r="AL101" s="160" t="s">
        <v>245</v>
      </c>
    </row>
    <row r="102" spans="1:38" s="2" customFormat="1" ht="24.75" customHeight="1" thickBot="1" x14ac:dyDescent="0.3">
      <c r="A102" s="120" t="s">
        <v>243</v>
      </c>
      <c r="B102" s="120" t="s">
        <v>249</v>
      </c>
      <c r="C102" s="121" t="s">
        <v>409</v>
      </c>
      <c r="D102" s="196"/>
      <c r="E102" s="197">
        <v>0.20738083203626639</v>
      </c>
      <c r="F102" s="183">
        <v>2.3584008595514385</v>
      </c>
      <c r="G102" s="183" t="s">
        <v>391</v>
      </c>
      <c r="H102" s="183">
        <v>17.799144069730819</v>
      </c>
      <c r="I102" s="183">
        <v>2.9544872990670872E-2</v>
      </c>
      <c r="J102" s="183">
        <v>0.6594557024300316</v>
      </c>
      <c r="K102" s="183">
        <v>4.6364337085028815</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4609.1490000000003</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1.5636546352857113E-4</v>
      </c>
      <c r="F104" s="183">
        <v>1.6756939394999967E-3</v>
      </c>
      <c r="G104" s="183" t="s">
        <v>391</v>
      </c>
      <c r="H104" s="183">
        <v>3.8580354797428493E-3</v>
      </c>
      <c r="I104" s="183">
        <v>8.5999999999999998E-4</v>
      </c>
      <c r="J104" s="183">
        <v>2.5799999999999998E-3</v>
      </c>
      <c r="K104" s="183">
        <v>6.020000000000001E-3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43</v>
      </c>
      <c r="AL104" s="160" t="s">
        <v>245</v>
      </c>
    </row>
    <row r="105" spans="1:38" s="2" customFormat="1" ht="24.75" customHeight="1" thickBot="1" x14ac:dyDescent="0.3">
      <c r="A105" s="120" t="s">
        <v>243</v>
      </c>
      <c r="B105" s="120" t="s">
        <v>254</v>
      </c>
      <c r="C105" s="121" t="s">
        <v>255</v>
      </c>
      <c r="D105" s="196"/>
      <c r="E105" s="197">
        <v>4.0231526400000039E-4</v>
      </c>
      <c r="F105" s="183">
        <v>9.8246795853818292E-3</v>
      </c>
      <c r="G105" s="183" t="s">
        <v>391</v>
      </c>
      <c r="H105" s="183">
        <v>1.1592528480000011E-2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2.2221190367983562E-2</v>
      </c>
      <c r="F107" s="183">
        <v>0.4117757789293085</v>
      </c>
      <c r="G107" s="183" t="s">
        <v>391</v>
      </c>
      <c r="H107" s="183">
        <v>3.5548281446318413</v>
      </c>
      <c r="I107" s="183">
        <v>3.0233529000000002E-2</v>
      </c>
      <c r="J107" s="183">
        <v>0.40311372000000001</v>
      </c>
      <c r="K107" s="183">
        <v>1.9147901699999998</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10077.843000000001</v>
      </c>
      <c r="AL107" s="160" t="s">
        <v>245</v>
      </c>
    </row>
    <row r="108" spans="1:38" s="2" customFormat="1" ht="24.75" customHeight="1" thickBot="1" x14ac:dyDescent="0.3">
      <c r="A108" s="132" t="s">
        <v>243</v>
      </c>
      <c r="B108" s="120" t="s">
        <v>259</v>
      </c>
      <c r="C108" s="133" t="s">
        <v>411</v>
      </c>
      <c r="D108" s="196"/>
      <c r="E108" s="197">
        <v>8.3231163893289994E-2</v>
      </c>
      <c r="F108" s="183">
        <v>1.9318157578701451</v>
      </c>
      <c r="G108" s="183" t="s">
        <v>391</v>
      </c>
      <c r="H108" s="183">
        <v>1.7894959703386497</v>
      </c>
      <c r="I108" s="183">
        <v>2.9596979999999998E-2</v>
      </c>
      <c r="J108" s="183">
        <v>0.29596980000000001</v>
      </c>
      <c r="K108" s="183">
        <v>0.59193960000000001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14798.49</v>
      </c>
      <c r="AL108" s="160" t="s">
        <v>245</v>
      </c>
    </row>
    <row r="109" spans="1:38" s="2" customFormat="1" ht="24.75" customHeight="1" thickBot="1" x14ac:dyDescent="0.3">
      <c r="A109" s="132" t="s">
        <v>243</v>
      </c>
      <c r="B109" s="120" t="s">
        <v>260</v>
      </c>
      <c r="C109" s="133" t="s">
        <v>412</v>
      </c>
      <c r="D109" s="196"/>
      <c r="E109" s="197">
        <v>8.1788394540357155E-3</v>
      </c>
      <c r="F109" s="183">
        <v>0.11076772749000001</v>
      </c>
      <c r="G109" s="183" t="s">
        <v>391</v>
      </c>
      <c r="H109" s="183">
        <v>0.232128380523</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3.4819658277999987E-3</v>
      </c>
      <c r="F110" s="183">
        <v>3.7784617858596492E-2</v>
      </c>
      <c r="G110" s="183" t="s">
        <v>391</v>
      </c>
      <c r="H110" s="183">
        <v>0.13904882303039995</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9.2391999999999985</v>
      </c>
      <c r="F112" s="183" t="s">
        <v>390</v>
      </c>
      <c r="G112" s="183" t="s">
        <v>391</v>
      </c>
      <c r="H112" s="183">
        <v>16.606559999999998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230.97999999999996</v>
      </c>
      <c r="AL112" s="160" t="s">
        <v>430</v>
      </c>
    </row>
    <row r="113" spans="1:38" s="2" customFormat="1" ht="24.75" customHeight="1" thickBot="1" x14ac:dyDescent="0.3">
      <c r="A113" s="120" t="s">
        <v>263</v>
      </c>
      <c r="B113" s="135" t="s">
        <v>266</v>
      </c>
      <c r="C113" s="136" t="s">
        <v>267</v>
      </c>
      <c r="D113" s="181"/>
      <c r="E113" s="182">
        <v>7.1952227736648204</v>
      </c>
      <c r="F113" s="183">
        <v>19.66555632768311</v>
      </c>
      <c r="G113" s="183" t="s">
        <v>391</v>
      </c>
      <c r="H113" s="183">
        <v>27.236191484133148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179.88056934162049</v>
      </c>
      <c r="AL113" s="160" t="s">
        <v>385</v>
      </c>
    </row>
    <row r="114" spans="1:38" s="2" customFormat="1" ht="24.75" customHeight="1" thickBot="1" x14ac:dyDescent="0.3">
      <c r="A114" s="120" t="s">
        <v>263</v>
      </c>
      <c r="B114" s="135" t="s">
        <v>268</v>
      </c>
      <c r="C114" s="136" t="s">
        <v>415</v>
      </c>
      <c r="D114" s="181"/>
      <c r="E114" s="182">
        <v>1.6570672000000002E-2</v>
      </c>
      <c r="F114" s="183" t="s">
        <v>391</v>
      </c>
      <c r="G114" s="183" t="s">
        <v>391</v>
      </c>
      <c r="H114" s="183">
        <v>5.3854684000000007E-2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0.41426680000000005</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0.8459808945869558</v>
      </c>
      <c r="F116" s="183">
        <v>4.7485533461810267E-2</v>
      </c>
      <c r="G116" s="183" t="s">
        <v>391</v>
      </c>
      <c r="H116" s="183">
        <v>2.2056877866361257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19.650791937730148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9.4532844893427317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0.46198283233153481</v>
      </c>
      <c r="J119" s="183">
        <v>8.3449904805255795</v>
      </c>
      <c r="K119" s="183">
        <v>8.3449904805255795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1.5160126788207293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1.3600454</v>
      </c>
      <c r="G125" s="187" t="s">
        <v>391</v>
      </c>
      <c r="H125" s="183" t="s">
        <v>390</v>
      </c>
      <c r="I125" s="183">
        <v>2.7324000000000001E-4</v>
      </c>
      <c r="J125" s="183">
        <v>1.8133199999999998E-3</v>
      </c>
      <c r="K125" s="183">
        <v>3.8336400000000001E-3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8280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439</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2.3969276919297674E-2</v>
      </c>
      <c r="F133" s="183">
        <v>4.5819510568858429E-4</v>
      </c>
      <c r="G133" s="183">
        <v>1.6067375039479687E-3</v>
      </c>
      <c r="H133" s="183" t="s">
        <v>391</v>
      </c>
      <c r="I133" s="183">
        <v>2.2807206856013196E-3</v>
      </c>
      <c r="J133" s="183">
        <v>3.9073133107957927E-3</v>
      </c>
      <c r="K133" s="183">
        <v>6.5098615111069524E-3</v>
      </c>
      <c r="L133" s="183" t="s">
        <v>390</v>
      </c>
      <c r="M133" s="183">
        <v>4.3759814474715461E-3</v>
      </c>
      <c r="N133" s="183">
        <v>2.2405082699999998E-3</v>
      </c>
      <c r="O133" s="183">
        <v>3.7528326999999997E-4</v>
      </c>
      <c r="P133" s="183">
        <v>0.11116740999999999</v>
      </c>
      <c r="Q133" s="183">
        <v>1.0154284900000001E-3</v>
      </c>
      <c r="R133" s="183">
        <v>1.01169804E-3</v>
      </c>
      <c r="S133" s="183">
        <v>9.2738986999999992E-4</v>
      </c>
      <c r="T133" s="183">
        <v>1.29297397E-3</v>
      </c>
      <c r="U133" s="183">
        <v>1.47576602E-3</v>
      </c>
      <c r="V133" s="183">
        <v>1.1946393080000001E-2</v>
      </c>
      <c r="W133" s="183">
        <v>2.0144429999999999E-3</v>
      </c>
      <c r="X133" s="183">
        <v>9.8483880000000001E-7</v>
      </c>
      <c r="Y133" s="183">
        <v>5.3793089000000011E-7</v>
      </c>
      <c r="Z133" s="183">
        <v>4.8048196000000009E-7</v>
      </c>
      <c r="AA133" s="183">
        <v>5.2151691000000004E-7</v>
      </c>
      <c r="AB133" s="183">
        <v>2.5247685600000003E-6</v>
      </c>
      <c r="AC133" s="183">
        <v>1.1191349999999999E-2</v>
      </c>
      <c r="AD133" s="183">
        <v>3.0589689999999996E-2</v>
      </c>
      <c r="AE133" s="184"/>
      <c r="AF133" s="191" t="s">
        <v>391</v>
      </c>
      <c r="AG133" s="191" t="s">
        <v>391</v>
      </c>
      <c r="AH133" s="191" t="s">
        <v>391</v>
      </c>
      <c r="AI133" s="191" t="s">
        <v>391</v>
      </c>
      <c r="AJ133" s="191" t="s">
        <v>391</v>
      </c>
      <c r="AK133" s="183">
        <v>74609</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0.46544769600000008</v>
      </c>
      <c r="F135" s="182">
        <v>0.18003165600000001</v>
      </c>
      <c r="G135" s="182">
        <v>1.6100392000000002E-2</v>
      </c>
      <c r="H135" s="182" t="s">
        <v>390</v>
      </c>
      <c r="I135" s="182">
        <v>0.61327856800000013</v>
      </c>
      <c r="J135" s="182">
        <v>0.660116072</v>
      </c>
      <c r="K135" s="182">
        <v>0.67914380799999996</v>
      </c>
      <c r="L135" s="182">
        <v>0.25757699856000005</v>
      </c>
      <c r="M135" s="182">
        <v>8.1716807760000005</v>
      </c>
      <c r="N135" s="182">
        <v>7.1719928000000002E-2</v>
      </c>
      <c r="O135" s="182">
        <v>1.4636720000000001E-2</v>
      </c>
      <c r="P135" s="182" t="s">
        <v>390</v>
      </c>
      <c r="Q135" s="182">
        <v>6.0010552000000002E-2</v>
      </c>
      <c r="R135" s="182">
        <v>1.4636720000000003E-3</v>
      </c>
      <c r="S135" s="182">
        <v>2.9273440000000001E-2</v>
      </c>
      <c r="T135" s="182" t="s">
        <v>390</v>
      </c>
      <c r="U135" s="182">
        <v>1.0245704000000001E-2</v>
      </c>
      <c r="V135" s="182">
        <v>2.5658170160000005</v>
      </c>
      <c r="W135" s="182">
        <v>1.4636720000000001</v>
      </c>
      <c r="X135" s="182">
        <v>0.34103557600000006</v>
      </c>
      <c r="Y135" s="182">
        <v>0.6776801360000001</v>
      </c>
      <c r="Z135" s="182">
        <v>0.83136569599999999</v>
      </c>
      <c r="AA135" s="182" t="s">
        <v>390</v>
      </c>
      <c r="AB135" s="183">
        <v>1.8500814080000001</v>
      </c>
      <c r="AC135" s="182" t="s">
        <v>390</v>
      </c>
      <c r="AD135" s="182" t="s">
        <v>391</v>
      </c>
      <c r="AE135" s="184"/>
      <c r="AF135" s="191" t="s">
        <v>391</v>
      </c>
      <c r="AG135" s="191" t="s">
        <v>391</v>
      </c>
      <c r="AH135" s="191" t="s">
        <v>391</v>
      </c>
      <c r="AI135" s="191" t="s">
        <v>391</v>
      </c>
      <c r="AJ135" s="191" t="s">
        <v>391</v>
      </c>
      <c r="AK135" s="186">
        <v>146.36720000000003</v>
      </c>
      <c r="AL135" s="160" t="s">
        <v>385</v>
      </c>
    </row>
    <row r="136" spans="1:38" s="2" customFormat="1" ht="24.75" customHeight="1" thickBot="1" x14ac:dyDescent="0.3">
      <c r="A136" s="120" t="s">
        <v>288</v>
      </c>
      <c r="B136" s="120" t="s">
        <v>313</v>
      </c>
      <c r="C136" s="121" t="s">
        <v>314</v>
      </c>
      <c r="D136" s="181"/>
      <c r="E136" s="182" t="s">
        <v>391</v>
      </c>
      <c r="F136" s="183">
        <v>6.7499999999999991E-3</v>
      </c>
      <c r="G136" s="182" t="s">
        <v>391</v>
      </c>
      <c r="H136" s="183">
        <v>1.7842804416000002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5.0999999999999995E-3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0.4171357</v>
      </c>
      <c r="J139" s="183">
        <v>0.4171357</v>
      </c>
      <c r="K139" s="183">
        <v>0.4171357</v>
      </c>
      <c r="L139" s="183" t="s">
        <v>390</v>
      </c>
      <c r="M139" s="183" t="s">
        <v>390</v>
      </c>
      <c r="N139" s="183">
        <v>1.2097500000000001E-3</v>
      </c>
      <c r="O139" s="183">
        <v>2.4339399999999999E-3</v>
      </c>
      <c r="P139" s="183">
        <v>2.4339399999999999E-3</v>
      </c>
      <c r="Q139" s="183">
        <v>3.8436899999999994E-3</v>
      </c>
      <c r="R139" s="183">
        <v>3.6725699999999996E-3</v>
      </c>
      <c r="S139" s="183">
        <v>8.5765500000000005E-3</v>
      </c>
      <c r="T139" s="183" t="s">
        <v>390</v>
      </c>
      <c r="U139" s="183" t="s">
        <v>390</v>
      </c>
      <c r="V139" s="183" t="s">
        <v>390</v>
      </c>
      <c r="W139" s="183">
        <v>4.2281000000000004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673.47887528491822</v>
      </c>
      <c r="F141" s="19">
        <f t="shared" ref="F141:AD141" si="0">SUM(F14:F140)</f>
        <v>736.74160674064331</v>
      </c>
      <c r="G141" s="19">
        <f t="shared" si="0"/>
        <v>1381.9568167291845</v>
      </c>
      <c r="H141" s="19">
        <f t="shared" si="0"/>
        <v>124.76838898060015</v>
      </c>
      <c r="I141" s="19">
        <f t="shared" si="0"/>
        <v>259.89175510013024</v>
      </c>
      <c r="J141" s="19">
        <f t="shared" si="0"/>
        <v>353.00728370589718</v>
      </c>
      <c r="K141" s="19">
        <f t="shared" si="0"/>
        <v>518.98502327337076</v>
      </c>
      <c r="L141" s="19">
        <f t="shared" si="0"/>
        <v>18.820809062566333</v>
      </c>
      <c r="M141" s="19">
        <f t="shared" si="0"/>
        <v>2829.6330876908969</v>
      </c>
      <c r="N141" s="19">
        <f t="shared" si="0"/>
        <v>271.79387233694013</v>
      </c>
      <c r="O141" s="19">
        <f t="shared" si="0"/>
        <v>3.149895422689271</v>
      </c>
      <c r="P141" s="19">
        <f t="shared" si="0"/>
        <v>4.5614022657543529</v>
      </c>
      <c r="Q141" s="19">
        <f t="shared" si="0"/>
        <v>40.374676083593485</v>
      </c>
      <c r="R141" s="19">
        <f>SUM(R14:R140)</f>
        <v>19.148507492228827</v>
      </c>
      <c r="S141" s="19">
        <f t="shared" si="0"/>
        <v>49.481254274500749</v>
      </c>
      <c r="T141" s="19">
        <f t="shared" si="0"/>
        <v>39.754620665861125</v>
      </c>
      <c r="U141" s="19">
        <f t="shared" si="0"/>
        <v>29.217190546768883</v>
      </c>
      <c r="V141" s="19">
        <f t="shared" si="0"/>
        <v>87.565685524252601</v>
      </c>
      <c r="W141" s="19">
        <f t="shared" si="0"/>
        <v>77.708062404779866</v>
      </c>
      <c r="X141" s="19">
        <f t="shared" si="0"/>
        <v>64.21519824368599</v>
      </c>
      <c r="Y141" s="19">
        <f t="shared" si="0"/>
        <v>70.01352185937273</v>
      </c>
      <c r="Z141" s="19">
        <f t="shared" si="0"/>
        <v>36.349498954621765</v>
      </c>
      <c r="AA141" s="19">
        <f t="shared" si="0"/>
        <v>32.446072309650766</v>
      </c>
      <c r="AB141" s="19">
        <f t="shared" si="0"/>
        <v>203.02649693709344</v>
      </c>
      <c r="AC141" s="19">
        <f t="shared" si="0"/>
        <v>315.04272364421013</v>
      </c>
      <c r="AD141" s="19">
        <f t="shared" si="0"/>
        <v>3.2148150986858446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673.47887528491822</v>
      </c>
      <c r="F152" s="13">
        <f t="shared" ref="F152:AD152" si="1">SUM(F$141, F$151, IF(AND(ISNUMBER(SEARCH($B$4,"AT|BE|CH|GB|IE|LT|LU|NL")),SUM(F$143:F$149)&gt;0),SUM(F$143:F$149)-SUM(F$27:F$33),0))</f>
        <v>736.74160674064331</v>
      </c>
      <c r="G152" s="13">
        <f t="shared" si="1"/>
        <v>1381.9568167291845</v>
      </c>
      <c r="H152" s="13">
        <f t="shared" si="1"/>
        <v>124.76838898060015</v>
      </c>
      <c r="I152" s="13">
        <f t="shared" si="1"/>
        <v>259.89175510013024</v>
      </c>
      <c r="J152" s="13">
        <f t="shared" si="1"/>
        <v>353.00728370589718</v>
      </c>
      <c r="K152" s="13">
        <f t="shared" si="1"/>
        <v>518.98502327337076</v>
      </c>
      <c r="L152" s="13">
        <f t="shared" si="1"/>
        <v>18.820809062566333</v>
      </c>
      <c r="M152" s="13">
        <f t="shared" si="1"/>
        <v>2829.6330876908969</v>
      </c>
      <c r="N152" s="13">
        <f t="shared" si="1"/>
        <v>271.79387233694013</v>
      </c>
      <c r="O152" s="13">
        <f t="shared" si="1"/>
        <v>3.149895422689271</v>
      </c>
      <c r="P152" s="13">
        <f t="shared" si="1"/>
        <v>4.5614022657543529</v>
      </c>
      <c r="Q152" s="13">
        <f t="shared" si="1"/>
        <v>40.374676083593485</v>
      </c>
      <c r="R152" s="13">
        <f t="shared" si="1"/>
        <v>19.148507492228827</v>
      </c>
      <c r="S152" s="13">
        <f t="shared" si="1"/>
        <v>49.481254274500749</v>
      </c>
      <c r="T152" s="13">
        <f t="shared" si="1"/>
        <v>39.754620665861125</v>
      </c>
      <c r="U152" s="13">
        <f t="shared" si="1"/>
        <v>29.217190546768883</v>
      </c>
      <c r="V152" s="13">
        <f t="shared" si="1"/>
        <v>87.565685524252601</v>
      </c>
      <c r="W152" s="13">
        <f t="shared" si="1"/>
        <v>77.708062404779866</v>
      </c>
      <c r="X152" s="13">
        <f t="shared" si="1"/>
        <v>64.21519824368599</v>
      </c>
      <c r="Y152" s="13">
        <f t="shared" si="1"/>
        <v>70.01352185937273</v>
      </c>
      <c r="Z152" s="13">
        <f t="shared" si="1"/>
        <v>36.349498954621765</v>
      </c>
      <c r="AA152" s="13">
        <f t="shared" si="1"/>
        <v>32.446072309650766</v>
      </c>
      <c r="AB152" s="13">
        <f t="shared" si="1"/>
        <v>203.02649693709344</v>
      </c>
      <c r="AC152" s="13">
        <f t="shared" si="1"/>
        <v>315.04272364421013</v>
      </c>
      <c r="AD152" s="13">
        <f t="shared" si="1"/>
        <v>3.2148150986858446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673.47887528491822</v>
      </c>
      <c r="F154" s="13">
        <f>SUM(F$141, F$153, -1 * IF(OR($B$6=2005,$B$6&gt;=2020),SUM(F$99:F$122),0), IF(AND(ISNUMBER(SEARCH($B$4,"AT|BE|CH|GB|IE|LT|LU|NL")),SUM(F$143:F$149)&gt;0),SUM(F$143:F$149)-SUM(F$27:F$33),0))</f>
        <v>736.74160674064331</v>
      </c>
      <c r="G154" s="13">
        <f>SUM(G$141, G$153, IF(AND(ISNUMBER(SEARCH($B$4,"AT|BE|CH|GB|IE|LT|LU|NL")),SUM(G$143:G$149)&gt;0),SUM(G$143:G$149)-SUM(G$27:G$33),0))</f>
        <v>1381.9568167291845</v>
      </c>
      <c r="H154" s="13">
        <f>SUM(H$141, H$153, IF(AND(ISNUMBER(SEARCH($B$4,"AT|BE|CH|GB|IE|LT|LU|NL")),SUM(H$143:H$149)&gt;0),SUM(H$143:H$149)-SUM(H$27:H$33),0))</f>
        <v>124.76838898060015</v>
      </c>
      <c r="I154" s="13">
        <f t="shared" ref="I154:AD154" si="2">SUM(I$141, I$153, IF(AND(ISNUMBER(SEARCH($B$4,"AT|BE|CH|GB|IE|LT|LU|NL")),SUM(I$143:I$149)&gt;0),SUM(I$143:I$149)-SUM(I$27:I$33),0))</f>
        <v>259.89175510013024</v>
      </c>
      <c r="J154" s="13">
        <f t="shared" si="2"/>
        <v>353.00728370589718</v>
      </c>
      <c r="K154" s="13">
        <f t="shared" si="2"/>
        <v>518.98502327337076</v>
      </c>
      <c r="L154" s="13">
        <f t="shared" si="2"/>
        <v>18.820809062566333</v>
      </c>
      <c r="M154" s="13">
        <f t="shared" si="2"/>
        <v>2829.6330876908969</v>
      </c>
      <c r="N154" s="13">
        <f t="shared" si="2"/>
        <v>271.79387233694013</v>
      </c>
      <c r="O154" s="13">
        <f t="shared" si="2"/>
        <v>3.149895422689271</v>
      </c>
      <c r="P154" s="13">
        <f t="shared" si="2"/>
        <v>4.5614022657543529</v>
      </c>
      <c r="Q154" s="13">
        <f t="shared" si="2"/>
        <v>40.374676083593485</v>
      </c>
      <c r="R154" s="13">
        <f t="shared" si="2"/>
        <v>19.148507492228827</v>
      </c>
      <c r="S154" s="13">
        <f t="shared" si="2"/>
        <v>49.481254274500749</v>
      </c>
      <c r="T154" s="13">
        <f t="shared" si="2"/>
        <v>39.754620665861125</v>
      </c>
      <c r="U154" s="13">
        <f t="shared" si="2"/>
        <v>29.217190546768883</v>
      </c>
      <c r="V154" s="13">
        <f t="shared" si="2"/>
        <v>87.565685524252601</v>
      </c>
      <c r="W154" s="13">
        <f t="shared" si="2"/>
        <v>77.708062404779866</v>
      </c>
      <c r="X154" s="13">
        <f t="shared" si="2"/>
        <v>64.21519824368599</v>
      </c>
      <c r="Y154" s="13">
        <f t="shared" si="2"/>
        <v>70.01352185937273</v>
      </c>
      <c r="Z154" s="13">
        <f t="shared" si="2"/>
        <v>36.349498954621765</v>
      </c>
      <c r="AA154" s="13">
        <f t="shared" si="2"/>
        <v>32.446072309650766</v>
      </c>
      <c r="AB154" s="13">
        <f t="shared" si="2"/>
        <v>203.02649693709344</v>
      </c>
      <c r="AC154" s="13">
        <f t="shared" si="2"/>
        <v>315.04272364421013</v>
      </c>
      <c r="AD154" s="13">
        <f t="shared" si="2"/>
        <v>3.2148150986858446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1.6421337296973264</v>
      </c>
      <c r="F157" s="22">
        <v>0.21667988632520738</v>
      </c>
      <c r="G157" s="22">
        <v>2.7255331613233631E-2</v>
      </c>
      <c r="H157" s="22" t="s">
        <v>390</v>
      </c>
      <c r="I157" s="22">
        <v>2.7255331613233631E-2</v>
      </c>
      <c r="J157" s="22">
        <v>2.7255331613233631E-2</v>
      </c>
      <c r="K157" s="22">
        <v>2.7255331613233631E-2</v>
      </c>
      <c r="L157" s="22">
        <v>1.3082559174352143E-2</v>
      </c>
      <c r="M157" s="22">
        <v>0.30253418090689332</v>
      </c>
      <c r="N157" s="22" t="s">
        <v>390</v>
      </c>
      <c r="O157" s="22">
        <v>1.1856069251756627E-3</v>
      </c>
      <c r="P157" s="22">
        <v>7.2226628775069128E-4</v>
      </c>
      <c r="Q157" s="22">
        <v>1.3627665806616819E-5</v>
      </c>
      <c r="R157" s="22">
        <v>4.0882997419850447E-3</v>
      </c>
      <c r="S157" s="22">
        <v>2.8890651510027651E-3</v>
      </c>
      <c r="T157" s="22">
        <v>1.19923459098228E-3</v>
      </c>
      <c r="U157" s="22">
        <v>1.3627665806616819E-5</v>
      </c>
      <c r="V157" s="22">
        <v>0.23684883171900023</v>
      </c>
      <c r="W157" s="22" t="s">
        <v>390</v>
      </c>
      <c r="X157" s="22" t="s">
        <v>390</v>
      </c>
      <c r="Y157" s="22" t="s">
        <v>390</v>
      </c>
      <c r="Z157" s="22" t="s">
        <v>390</v>
      </c>
      <c r="AA157" s="22" t="s">
        <v>390</v>
      </c>
      <c r="AB157" s="22" t="s">
        <v>390</v>
      </c>
      <c r="AC157" s="22" t="s">
        <v>391</v>
      </c>
      <c r="AD157" s="22" t="s">
        <v>391</v>
      </c>
      <c r="AE157" s="59"/>
      <c r="AF157" s="22">
        <v>5921.7658996072714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0.24313177030267352</v>
      </c>
      <c r="F158" s="22">
        <v>0.28184661367479258</v>
      </c>
      <c r="G158" s="22">
        <v>1.0914668386766366E-2</v>
      </c>
      <c r="H158" s="22" t="s">
        <v>390</v>
      </c>
      <c r="I158" s="22">
        <v>1.1466838676636529E-4</v>
      </c>
      <c r="J158" s="22">
        <v>1.1466838676636529E-4</v>
      </c>
      <c r="K158" s="22">
        <v>1.1466838676636529E-4</v>
      </c>
      <c r="L158" s="22">
        <v>1.7200258014954794E-5</v>
      </c>
      <c r="M158" s="22">
        <v>1.3664738190931067</v>
      </c>
      <c r="N158" s="22">
        <v>31.694019471488179</v>
      </c>
      <c r="O158" s="22">
        <v>1.2162807482433692E-4</v>
      </c>
      <c r="P158" s="22">
        <v>9.6998712249308667E-5</v>
      </c>
      <c r="Q158" s="22">
        <v>3.2973341933831825E-6</v>
      </c>
      <c r="R158" s="22">
        <v>1.9000025801495479E-4</v>
      </c>
      <c r="S158" s="22">
        <v>4.6575484899723474E-4</v>
      </c>
      <c r="T158" s="22">
        <v>1.4544540901772007E-4</v>
      </c>
      <c r="U158" s="22">
        <v>2.2173341933831835E-6</v>
      </c>
      <c r="V158" s="22">
        <v>2.4356868280999717E-2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498.34280039272818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45365: 2019</v>
      </c>
      <c r="B10" s="154" t="s">
        <v>8</v>
      </c>
      <c r="C10" s="155"/>
      <c r="D10" s="156"/>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53"/>
      <c r="B11" s="157"/>
      <c r="C11" s="158"/>
      <c r="D11" s="159"/>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35.342857629999955</v>
      </c>
      <c r="F14" s="183">
        <v>4.5680359460000002</v>
      </c>
      <c r="G14" s="183">
        <v>37.735130668999986</v>
      </c>
      <c r="H14" s="183">
        <v>4.8676000000000011E-2</v>
      </c>
      <c r="I14" s="183">
        <v>1.285285111000001</v>
      </c>
      <c r="J14" s="183">
        <v>1.7663563689999999</v>
      </c>
      <c r="K14" s="183">
        <v>2.1291759499999983</v>
      </c>
      <c r="L14" s="183">
        <v>1.4174238221000014E-2</v>
      </c>
      <c r="M14" s="183">
        <v>9.5205492520000004</v>
      </c>
      <c r="N14" s="183">
        <v>1.4766860823539933</v>
      </c>
      <c r="O14" s="183">
        <v>0.12983396101843803</v>
      </c>
      <c r="P14" s="183">
        <v>1.0507736391067179</v>
      </c>
      <c r="Q14" s="183">
        <v>0.32766512575414392</v>
      </c>
      <c r="R14" s="183">
        <v>3.5119409295934436</v>
      </c>
      <c r="S14" s="183">
        <v>0.77913199735751926</v>
      </c>
      <c r="T14" s="183">
        <v>1.7697174239914033</v>
      </c>
      <c r="U14" s="183">
        <v>16.921262446339821</v>
      </c>
      <c r="V14" s="183">
        <v>4.4112142302591195</v>
      </c>
      <c r="W14" s="183">
        <v>1.1175606884570002</v>
      </c>
      <c r="X14" s="183">
        <v>5.7805259963360023E-3</v>
      </c>
      <c r="Y14" s="183">
        <v>1.0541001275636003E-2</v>
      </c>
      <c r="Z14" s="183">
        <v>8.2827074970799937E-3</v>
      </c>
      <c r="AA14" s="183">
        <v>6.1932933230310046E-3</v>
      </c>
      <c r="AB14" s="183">
        <v>3.0797528092083006E-2</v>
      </c>
      <c r="AC14" s="183">
        <v>2.8375491937969999</v>
      </c>
      <c r="AD14" s="183">
        <v>0.64912432837637768</v>
      </c>
      <c r="AE14" s="184"/>
      <c r="AF14" s="183">
        <v>594.41659112200011</v>
      </c>
      <c r="AG14" s="183">
        <v>392132.34193657013</v>
      </c>
      <c r="AH14" s="183">
        <v>51042.06105861735</v>
      </c>
      <c r="AI14" s="183">
        <v>10887.883398139998</v>
      </c>
      <c r="AJ14" s="183">
        <v>7755.6540514999997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0.34784300000000007</v>
      </c>
      <c r="F15" s="183">
        <v>5.694360000000001E-4</v>
      </c>
      <c r="G15" s="183">
        <v>4.4014255000000009E-2</v>
      </c>
      <c r="H15" s="183" t="s">
        <v>390</v>
      </c>
      <c r="I15" s="183">
        <v>9.5802000000000007E-4</v>
      </c>
      <c r="J15" s="183">
        <v>1.3549400000000004E-3</v>
      </c>
      <c r="K15" s="183">
        <v>1.98468E-3</v>
      </c>
      <c r="L15" s="183">
        <v>2.6345550000000004E-5</v>
      </c>
      <c r="M15" s="183">
        <v>3.6255220000000005E-2</v>
      </c>
      <c r="N15" s="183">
        <v>1.1175572724548962E-2</v>
      </c>
      <c r="O15" s="183">
        <v>4.4444760947522886E-3</v>
      </c>
      <c r="P15" s="183">
        <v>6.0123201384766384E-4</v>
      </c>
      <c r="Q15" s="183">
        <v>2.2211872356610327E-3</v>
      </c>
      <c r="R15" s="183">
        <v>1.7101736016503759E-2</v>
      </c>
      <c r="S15" s="183">
        <v>1.3858747816918281E-2</v>
      </c>
      <c r="T15" s="183">
        <v>2.2697462186360408E-2</v>
      </c>
      <c r="U15" s="183">
        <v>2.6299401597450803E-3</v>
      </c>
      <c r="V15" s="183">
        <v>0.159213046240334</v>
      </c>
      <c r="W15" s="183">
        <v>3.2347209099999996E-4</v>
      </c>
      <c r="X15" s="183">
        <v>4.5379711243984573E-6</v>
      </c>
      <c r="Y15" s="183">
        <v>7.6652763515713606E-6</v>
      </c>
      <c r="Z15" s="183">
        <v>4.4809698021127446E-6</v>
      </c>
      <c r="AA15" s="183">
        <v>4.4832527701127446E-6</v>
      </c>
      <c r="AB15" s="183">
        <v>2.1167470051195303E-5</v>
      </c>
      <c r="AC15" s="183">
        <v>1.978614E-6</v>
      </c>
      <c r="AD15" s="183">
        <v>3.0248939999999999E-6</v>
      </c>
      <c r="AE15" s="184"/>
      <c r="AF15" s="183">
        <v>0.90737999999999996</v>
      </c>
      <c r="AG15" s="186" t="s">
        <v>391</v>
      </c>
      <c r="AH15" s="183">
        <v>10651.531323285999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2.764837</v>
      </c>
      <c r="F16" s="183">
        <v>0.52394852199999997</v>
      </c>
      <c r="G16" s="183">
        <v>2.292200999999999</v>
      </c>
      <c r="H16" s="183">
        <v>1.6100000000000001E-4</v>
      </c>
      <c r="I16" s="183">
        <v>5.5366749999999999E-2</v>
      </c>
      <c r="J16" s="183">
        <v>7.3861839999999984E-2</v>
      </c>
      <c r="K16" s="183">
        <v>8.0454999999999985E-2</v>
      </c>
      <c r="L16" s="183">
        <v>2.2202066750000001E-4</v>
      </c>
      <c r="M16" s="183">
        <v>1.6289560000000001</v>
      </c>
      <c r="N16" s="183">
        <v>9.9282426581730004E-2</v>
      </c>
      <c r="O16" s="183">
        <v>7.2435969051710004E-3</v>
      </c>
      <c r="P16" s="183">
        <v>7.3267463753080006E-2</v>
      </c>
      <c r="Q16" s="183">
        <v>2.062323669136E-2</v>
      </c>
      <c r="R16" s="183">
        <v>0.22083812851052601</v>
      </c>
      <c r="S16" s="183">
        <v>2.4961624025133002E-2</v>
      </c>
      <c r="T16" s="183">
        <v>0.11692711983875399</v>
      </c>
      <c r="U16" s="183">
        <v>1.090701670500372</v>
      </c>
      <c r="V16" s="183">
        <v>0.225339218116378</v>
      </c>
      <c r="W16" s="183">
        <v>5.3298566438999995E-2</v>
      </c>
      <c r="X16" s="183">
        <v>2.758250819793566E-2</v>
      </c>
      <c r="Y16" s="183">
        <v>1.9373120904614784E-3</v>
      </c>
      <c r="Z16" s="183">
        <v>1.7585779858494783E-3</v>
      </c>
      <c r="AA16" s="183">
        <v>1.7585779858494783E-3</v>
      </c>
      <c r="AB16" s="183">
        <v>3.3036976260096093E-2</v>
      </c>
      <c r="AC16" s="183">
        <v>0.16237101367699999</v>
      </c>
      <c r="AD16" s="183">
        <v>1.3712620706E-2</v>
      </c>
      <c r="AE16" s="184"/>
      <c r="AF16" s="183">
        <v>137.93879999999999</v>
      </c>
      <c r="AG16" s="186">
        <v>24228.117112</v>
      </c>
      <c r="AH16" s="183">
        <v>22357.975484980001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3.9201175140000037</v>
      </c>
      <c r="F17" s="183">
        <v>2.0803119999999994E-2</v>
      </c>
      <c r="G17" s="183">
        <v>5.3854211759999977</v>
      </c>
      <c r="H17" s="183">
        <v>2.4273E-5</v>
      </c>
      <c r="I17" s="183">
        <v>3.4647737999999997E-2</v>
      </c>
      <c r="J17" s="183">
        <v>4.6804982999999981E-2</v>
      </c>
      <c r="K17" s="183">
        <v>6.2584891999999975E-2</v>
      </c>
      <c r="L17" s="183">
        <v>3.5687170139999996E-4</v>
      </c>
      <c r="M17" s="183">
        <v>88.718094304999994</v>
      </c>
      <c r="N17" s="183">
        <v>0.35896603679548406</v>
      </c>
      <c r="O17" s="183">
        <v>1.7445544205730541E-2</v>
      </c>
      <c r="P17" s="183">
        <v>0.19210551482535457</v>
      </c>
      <c r="Q17" s="183">
        <v>1.0549304577305973E-2</v>
      </c>
      <c r="R17" s="183">
        <v>0.31299796563058568</v>
      </c>
      <c r="S17" s="183">
        <v>0.51131563900698584</v>
      </c>
      <c r="T17" s="183">
        <v>9.8990161989548735E-3</v>
      </c>
      <c r="U17" s="183">
        <v>0.13370592498913619</v>
      </c>
      <c r="V17" s="183">
        <v>2.4844069197870131</v>
      </c>
      <c r="W17" s="183">
        <v>5.5322611295605961</v>
      </c>
      <c r="X17" s="183">
        <v>2.4546704532308288E-4</v>
      </c>
      <c r="Y17" s="183">
        <v>1.751641530686537E-3</v>
      </c>
      <c r="Z17" s="183">
        <v>5.4776037878655898E-4</v>
      </c>
      <c r="AA17" s="183">
        <v>1.7190747417044142E-4</v>
      </c>
      <c r="AB17" s="183">
        <v>2.7167764289696204E-3</v>
      </c>
      <c r="AC17" s="183">
        <v>0.1681593585440638</v>
      </c>
      <c r="AD17" s="183">
        <v>0.38113371108941541</v>
      </c>
      <c r="AE17" s="184"/>
      <c r="AF17" s="183">
        <v>2.6586560000000001</v>
      </c>
      <c r="AG17" s="186">
        <v>8015.2497010500001</v>
      </c>
      <c r="AH17" s="183">
        <v>19926.355922517996</v>
      </c>
      <c r="AI17" s="186" t="s">
        <v>391</v>
      </c>
      <c r="AJ17" s="186" t="s">
        <v>391</v>
      </c>
      <c r="AK17" s="185" t="s">
        <v>391</v>
      </c>
      <c r="AL17" s="160" t="s">
        <v>49</v>
      </c>
    </row>
    <row r="18" spans="1:39" s="2" customFormat="1" ht="24.75" customHeight="1" thickBot="1" x14ac:dyDescent="0.3">
      <c r="A18" s="120" t="s">
        <v>53</v>
      </c>
      <c r="B18" s="120" t="s">
        <v>60</v>
      </c>
      <c r="C18" s="121" t="s">
        <v>61</v>
      </c>
      <c r="D18" s="181"/>
      <c r="E18" s="182">
        <v>0.130470218</v>
      </c>
      <c r="F18" s="182">
        <v>1.8657917E-2</v>
      </c>
      <c r="G18" s="182">
        <v>1.1483937999999999E-2</v>
      </c>
      <c r="H18" s="182" t="s">
        <v>391</v>
      </c>
      <c r="I18" s="182">
        <v>1.2493591999999986E-2</v>
      </c>
      <c r="J18" s="182">
        <v>1.4320818000000004E-2</v>
      </c>
      <c r="K18" s="182">
        <v>1.5673861999999993E-2</v>
      </c>
      <c r="L18" s="182">
        <v>1.4992310399999981E-5</v>
      </c>
      <c r="M18" s="182">
        <v>6.9096840000000034E-2</v>
      </c>
      <c r="N18" s="182">
        <v>9.4477390900000005E-7</v>
      </c>
      <c r="O18" s="182">
        <v>2.3311641300000005E-7</v>
      </c>
      <c r="P18" s="182">
        <v>3.3022206100000005E-5</v>
      </c>
      <c r="Q18" s="182">
        <v>3.9646402472000002E-5</v>
      </c>
      <c r="R18" s="182">
        <v>4.0075987400000002E-7</v>
      </c>
      <c r="S18" s="182">
        <v>3.2685864399999995E-7</v>
      </c>
      <c r="T18" s="182">
        <v>3.18581711E-7</v>
      </c>
      <c r="U18" s="182">
        <v>4.3694208249999988E-6</v>
      </c>
      <c r="V18" s="182">
        <v>6.9395006899999998E-7</v>
      </c>
      <c r="W18" s="182">
        <v>1.6446621799999999E-4</v>
      </c>
      <c r="X18" s="182">
        <v>1.9695324299999998E-7</v>
      </c>
      <c r="Y18" s="182">
        <v>3.3183262E-7</v>
      </c>
      <c r="Z18" s="182">
        <v>2.8707277299999999E-7</v>
      </c>
      <c r="AA18" s="182">
        <v>2.9687266E-7</v>
      </c>
      <c r="AB18" s="183">
        <v>1.1127312910000001E-6</v>
      </c>
      <c r="AC18" s="182">
        <v>1.036848E-6</v>
      </c>
      <c r="AD18" s="182">
        <v>1.4E-11</v>
      </c>
      <c r="AE18" s="184"/>
      <c r="AF18" s="186">
        <v>0.11098400000000001</v>
      </c>
      <c r="AG18" s="186">
        <v>3.0631210000000002</v>
      </c>
      <c r="AH18" s="186">
        <v>2228.5846509840003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3.6032600700000055</v>
      </c>
      <c r="F19" s="183">
        <v>0.11154068500000014</v>
      </c>
      <c r="G19" s="183">
        <v>3.1592202650000019</v>
      </c>
      <c r="H19" s="183">
        <v>1.0809746999999998E-2</v>
      </c>
      <c r="I19" s="183">
        <v>8.1014143000000149E-2</v>
      </c>
      <c r="J19" s="183">
        <v>9.9897145000000034E-2</v>
      </c>
      <c r="K19" s="183">
        <v>0.11341565200000023</v>
      </c>
      <c r="L19" s="183">
        <v>2.4223228757000049E-3</v>
      </c>
      <c r="M19" s="183">
        <v>0.71121545199999947</v>
      </c>
      <c r="N19" s="183">
        <v>4.9285656156052966E-2</v>
      </c>
      <c r="O19" s="183">
        <v>6.9405697416390051E-3</v>
      </c>
      <c r="P19" s="183">
        <v>4.1781679120938012E-2</v>
      </c>
      <c r="Q19" s="183">
        <v>3.0458311753214017E-2</v>
      </c>
      <c r="R19" s="183">
        <v>0.18263325164382097</v>
      </c>
      <c r="S19" s="183">
        <v>4.2875470491128991E-2</v>
      </c>
      <c r="T19" s="183">
        <v>0.98263161996284032</v>
      </c>
      <c r="U19" s="183">
        <v>0.86687676841014616</v>
      </c>
      <c r="V19" s="183">
        <v>0.47343010504386107</v>
      </c>
      <c r="W19" s="183">
        <v>0.12029871772600002</v>
      </c>
      <c r="X19" s="183">
        <v>1.1025375295899998E-4</v>
      </c>
      <c r="Y19" s="183">
        <v>1.9707139503699996E-4</v>
      </c>
      <c r="Z19" s="183">
        <v>1.033793320070001E-4</v>
      </c>
      <c r="AA19" s="183">
        <v>1.0349745422900008E-4</v>
      </c>
      <c r="AB19" s="183">
        <v>5.1420193422800045E-4</v>
      </c>
      <c r="AC19" s="183">
        <v>0.13067905029099985</v>
      </c>
      <c r="AD19" s="183">
        <v>3.2106221059999995E-2</v>
      </c>
      <c r="AE19" s="184"/>
      <c r="AF19" s="183">
        <v>3246.9790427499997</v>
      </c>
      <c r="AG19" s="186">
        <v>19564.679769400002</v>
      </c>
      <c r="AH19" s="183">
        <v>23276.771108084002</v>
      </c>
      <c r="AI19" s="183">
        <v>262.90370000000001</v>
      </c>
      <c r="AJ19" s="186" t="s">
        <v>391</v>
      </c>
      <c r="AK19" s="185" t="s">
        <v>391</v>
      </c>
      <c r="AL19" s="160" t="s">
        <v>49</v>
      </c>
    </row>
    <row r="20" spans="1:39" s="2" customFormat="1" ht="24.75" customHeight="1" thickBot="1" x14ac:dyDescent="0.3">
      <c r="A20" s="120" t="s">
        <v>53</v>
      </c>
      <c r="B20" s="120" t="s">
        <v>64</v>
      </c>
      <c r="C20" s="121" t="s">
        <v>65</v>
      </c>
      <c r="D20" s="181"/>
      <c r="E20" s="182">
        <v>1.1053501529999989</v>
      </c>
      <c r="F20" s="183">
        <v>0.14221446200000007</v>
      </c>
      <c r="G20" s="183">
        <v>0.64194759399999979</v>
      </c>
      <c r="H20" s="183">
        <v>3.7799999999999999E-3</v>
      </c>
      <c r="I20" s="183">
        <v>1.5604751999999991E-2</v>
      </c>
      <c r="J20" s="183">
        <v>2.2999864999999987E-2</v>
      </c>
      <c r="K20" s="183">
        <v>2.7228265999999994E-2</v>
      </c>
      <c r="L20" s="183">
        <v>2.4967603199999987E-4</v>
      </c>
      <c r="M20" s="183">
        <v>0.2228854819999998</v>
      </c>
      <c r="N20" s="183">
        <v>1.2145185800936115E-2</v>
      </c>
      <c r="O20" s="183">
        <v>1.7246133521605287E-3</v>
      </c>
      <c r="P20" s="183">
        <v>2.7934742838619263E-2</v>
      </c>
      <c r="Q20" s="183">
        <v>5.7809319824880627E-3</v>
      </c>
      <c r="R20" s="183">
        <v>4.0329975663942579E-2</v>
      </c>
      <c r="S20" s="183">
        <v>1.3409035688315158E-2</v>
      </c>
      <c r="T20" s="183">
        <v>3.8428292914466783E-2</v>
      </c>
      <c r="U20" s="183">
        <v>0.15082446310486364</v>
      </c>
      <c r="V20" s="183">
        <v>3.8688041034127235E-2</v>
      </c>
      <c r="W20" s="183">
        <v>3.6182567790991008E-2</v>
      </c>
      <c r="X20" s="183">
        <v>6.6166833324521801E-4</v>
      </c>
      <c r="Y20" s="183">
        <v>8.9063738542721847E-4</v>
      </c>
      <c r="Z20" s="183">
        <v>7.1216686847421797E-4</v>
      </c>
      <c r="AA20" s="183">
        <v>6.3476293018821799E-4</v>
      </c>
      <c r="AB20" s="183">
        <v>2.8992355173348729E-3</v>
      </c>
      <c r="AC20" s="183">
        <v>3.3556924382000017E-2</v>
      </c>
      <c r="AD20" s="183">
        <v>9.4394541485216081E-3</v>
      </c>
      <c r="AE20" s="184"/>
      <c r="AF20" s="183">
        <v>54.462331599999999</v>
      </c>
      <c r="AG20" s="186">
        <v>3337.059385</v>
      </c>
      <c r="AH20" s="183">
        <v>3368.6574099639993</v>
      </c>
      <c r="AI20" s="183">
        <v>21283.369813752</v>
      </c>
      <c r="AJ20" s="186" t="s">
        <v>391</v>
      </c>
      <c r="AK20" s="185" t="s">
        <v>391</v>
      </c>
      <c r="AL20" s="160" t="s">
        <v>49</v>
      </c>
    </row>
    <row r="21" spans="1:39" s="2" customFormat="1" ht="24.75" customHeight="1" thickBot="1" x14ac:dyDescent="0.3">
      <c r="A21" s="120" t="s">
        <v>53</v>
      </c>
      <c r="B21" s="120" t="s">
        <v>66</v>
      </c>
      <c r="C21" s="121" t="s">
        <v>67</v>
      </c>
      <c r="D21" s="181"/>
      <c r="E21" s="182">
        <v>0.71541924800000012</v>
      </c>
      <c r="F21" s="183">
        <v>7.5340562999999861E-2</v>
      </c>
      <c r="G21" s="183">
        <v>1.3254303630000015</v>
      </c>
      <c r="H21" s="183">
        <v>7.1554910144479992E-3</v>
      </c>
      <c r="I21" s="183">
        <v>3.5408290000000037E-2</v>
      </c>
      <c r="J21" s="183">
        <v>5.2088436999999967E-2</v>
      </c>
      <c r="K21" s="183">
        <v>7.0948371999999982E-2</v>
      </c>
      <c r="L21" s="183">
        <v>1.1649327410000012E-3</v>
      </c>
      <c r="M21" s="183">
        <v>1.3043314709999998</v>
      </c>
      <c r="N21" s="183">
        <v>1.8849398118181006E-2</v>
      </c>
      <c r="O21" s="183">
        <v>1.4601010778490004E-3</v>
      </c>
      <c r="P21" s="183">
        <v>5.9498200131560004E-3</v>
      </c>
      <c r="Q21" s="183">
        <v>1.1733751199198989E-2</v>
      </c>
      <c r="R21" s="183">
        <v>1.9873131341328953E-2</v>
      </c>
      <c r="S21" s="183">
        <v>1.3008925127066992E-2</v>
      </c>
      <c r="T21" s="183">
        <v>5.7369059566685046E-2</v>
      </c>
      <c r="U21" s="183">
        <v>7.7449004722387041E-2</v>
      </c>
      <c r="V21" s="183">
        <v>3.245450307062004E-2</v>
      </c>
      <c r="W21" s="183">
        <v>2.6123821813000016E-2</v>
      </c>
      <c r="X21" s="183">
        <v>7.8359073573000041E-5</v>
      </c>
      <c r="Y21" s="183">
        <v>1.8226577206900021E-4</v>
      </c>
      <c r="Z21" s="183">
        <v>1.1938801144400012E-4</v>
      </c>
      <c r="AA21" s="183">
        <v>8.198994271800017E-5</v>
      </c>
      <c r="AB21" s="183">
        <v>4.6200279977600084E-4</v>
      </c>
      <c r="AC21" s="183">
        <v>1.7427137478000006E-2</v>
      </c>
      <c r="AD21" s="183">
        <v>3.4941028580000011E-3</v>
      </c>
      <c r="AE21" s="184"/>
      <c r="AF21" s="183">
        <v>32.58963584</v>
      </c>
      <c r="AG21" s="183">
        <v>2261.5141376000006</v>
      </c>
      <c r="AH21" s="183">
        <v>10280.243204249984</v>
      </c>
      <c r="AI21" s="183">
        <v>889.30962680599998</v>
      </c>
      <c r="AJ21" s="186" t="s">
        <v>391</v>
      </c>
      <c r="AK21" s="185" t="s">
        <v>391</v>
      </c>
      <c r="AL21" s="160" t="s">
        <v>49</v>
      </c>
    </row>
    <row r="22" spans="1:39" s="2" customFormat="1" ht="24.75" customHeight="1" thickBot="1" x14ac:dyDescent="0.3">
      <c r="A22" s="120" t="s">
        <v>53</v>
      </c>
      <c r="B22" s="123" t="s">
        <v>68</v>
      </c>
      <c r="C22" s="121" t="s">
        <v>69</v>
      </c>
      <c r="D22" s="181"/>
      <c r="E22" s="182">
        <v>8.3272653480000152</v>
      </c>
      <c r="F22" s="183">
        <v>0.29259353000000021</v>
      </c>
      <c r="G22" s="183">
        <v>3.725030968</v>
      </c>
      <c r="H22" s="183">
        <v>0.25509015499999993</v>
      </c>
      <c r="I22" s="183">
        <v>0.16887737100000003</v>
      </c>
      <c r="J22" s="183">
        <v>0.258420123</v>
      </c>
      <c r="K22" s="183">
        <v>0.32830664199999987</v>
      </c>
      <c r="L22" s="183">
        <v>3.6815266878000006E-3</v>
      </c>
      <c r="M22" s="183">
        <v>16.611075214000053</v>
      </c>
      <c r="N22" s="183">
        <v>0.25817206971141726</v>
      </c>
      <c r="O22" s="183">
        <v>2.9417524978897925E-2</v>
      </c>
      <c r="P22" s="183">
        <v>0.10607277872898663</v>
      </c>
      <c r="Q22" s="183">
        <v>4.9363364658231983E-2</v>
      </c>
      <c r="R22" s="183">
        <v>7.085552419341376E-2</v>
      </c>
      <c r="S22" s="183">
        <v>0.12398771264190565</v>
      </c>
      <c r="T22" s="183">
        <v>4.0108210256972809E-2</v>
      </c>
      <c r="U22" s="183">
        <v>9.368941082556892E-2</v>
      </c>
      <c r="V22" s="183">
        <v>1.5087615337001619</v>
      </c>
      <c r="W22" s="183">
        <v>0.15599345858644681</v>
      </c>
      <c r="X22" s="183">
        <v>8.8959219069320486E-4</v>
      </c>
      <c r="Y22" s="183">
        <v>1.5334086397617082E-3</v>
      </c>
      <c r="Z22" s="183">
        <v>5.521678033002552E-4</v>
      </c>
      <c r="AA22" s="183">
        <v>4.0668446000653811E-4</v>
      </c>
      <c r="AB22" s="183">
        <v>3.3818530937797025E-3</v>
      </c>
      <c r="AC22" s="183">
        <v>1.6580974961944224E-2</v>
      </c>
      <c r="AD22" s="183">
        <v>1.1946870702565709E-2</v>
      </c>
      <c r="AE22" s="184"/>
      <c r="AF22" s="183">
        <v>1202.7407605000001</v>
      </c>
      <c r="AG22" s="183">
        <v>8385.3786411099991</v>
      </c>
      <c r="AH22" s="183">
        <v>22817.603992431024</v>
      </c>
      <c r="AI22" s="183">
        <v>609.48255034924739</v>
      </c>
      <c r="AJ22" s="183">
        <v>7225.4501336700005</v>
      </c>
      <c r="AK22" s="185" t="s">
        <v>391</v>
      </c>
      <c r="AL22" s="160" t="s">
        <v>49</v>
      </c>
    </row>
    <row r="23" spans="1:39" s="2" customFormat="1" ht="24.75" customHeight="1" thickBot="1" x14ac:dyDescent="0.3">
      <c r="A23" s="120" t="s">
        <v>70</v>
      </c>
      <c r="B23" s="123" t="s">
        <v>393</v>
      </c>
      <c r="C23" s="121" t="s">
        <v>394</v>
      </c>
      <c r="E23" s="183">
        <v>7.6930000000000012E-2</v>
      </c>
      <c r="F23" s="183">
        <v>2.6264000000000003E-2</v>
      </c>
      <c r="G23" s="183">
        <v>9.8000000000000019E-4</v>
      </c>
      <c r="H23" s="183">
        <v>3.9200000000000004E-4</v>
      </c>
      <c r="I23" s="183">
        <v>4.8019999999999998E-3</v>
      </c>
      <c r="J23" s="183">
        <v>4.8019999999999998E-3</v>
      </c>
      <c r="K23" s="183">
        <v>4.8019999999999998E-3</v>
      </c>
      <c r="L23" s="183">
        <v>3.8219999999999999E-3</v>
      </c>
      <c r="M23" s="183">
        <v>0.294931</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2.4500000000000004E-3</v>
      </c>
      <c r="Z23" s="183">
        <v>1.6855999999999998E-3</v>
      </c>
      <c r="AA23" s="183">
        <v>1.0387999999999999E-3</v>
      </c>
      <c r="AB23" s="183">
        <v>6.6444E-3</v>
      </c>
      <c r="AC23" s="183" t="s">
        <v>391</v>
      </c>
      <c r="AD23" s="183" t="s">
        <v>391</v>
      </c>
      <c r="AE23" s="184"/>
      <c r="AF23" s="183">
        <v>1761.2370000000001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3.1924007240000103</v>
      </c>
      <c r="F24" s="182">
        <v>0.62319428899999663</v>
      </c>
      <c r="G24" s="182">
        <v>0.54747225199999894</v>
      </c>
      <c r="H24" s="183">
        <v>6.3672539000000028E-2</v>
      </c>
      <c r="I24" s="182">
        <v>0.1294848890000003</v>
      </c>
      <c r="J24" s="182">
        <v>0.19093946000000106</v>
      </c>
      <c r="K24" s="182">
        <v>0.24926610000000146</v>
      </c>
      <c r="L24" s="182">
        <v>6.331811072100014E-3</v>
      </c>
      <c r="M24" s="182">
        <v>2.7603132029999693</v>
      </c>
      <c r="N24" s="182">
        <v>5.4628474773171051E-2</v>
      </c>
      <c r="O24" s="182">
        <v>1.905779069206098E-2</v>
      </c>
      <c r="P24" s="182">
        <v>7.325628970276013E-3</v>
      </c>
      <c r="Q24" s="182">
        <v>1.595248155550302E-2</v>
      </c>
      <c r="R24" s="182">
        <v>3.995575605627303E-2</v>
      </c>
      <c r="S24" s="182">
        <v>2.1401461222657975E-2</v>
      </c>
      <c r="T24" s="182">
        <v>7.4103994514059898E-2</v>
      </c>
      <c r="U24" s="182">
        <v>9.3385245408329938E-3</v>
      </c>
      <c r="V24" s="182">
        <v>0.74163281956939875</v>
      </c>
      <c r="W24" s="182">
        <v>0.18640375652999949</v>
      </c>
      <c r="X24" s="182">
        <v>1.3971054080083948E-2</v>
      </c>
      <c r="Y24" s="182">
        <v>2.2620790297229961E-2</v>
      </c>
      <c r="Z24" s="182">
        <v>7.2128331794559866E-3</v>
      </c>
      <c r="AA24" s="182">
        <v>5.6971515917059725E-3</v>
      </c>
      <c r="AB24" s="183">
        <v>4.9501829148475868E-2</v>
      </c>
      <c r="AC24" s="182">
        <v>2.6682816944000026E-2</v>
      </c>
      <c r="AD24" s="182">
        <v>8.828281778000038E-3</v>
      </c>
      <c r="AE24" s="184"/>
      <c r="AF24" s="183">
        <v>249.19313044999996</v>
      </c>
      <c r="AG24" s="186">
        <v>328.02168399999999</v>
      </c>
      <c r="AH24" s="183">
        <v>16939.397870082023</v>
      </c>
      <c r="AI24" s="183">
        <v>7828.1857941600038</v>
      </c>
      <c r="AJ24" s="186" t="s">
        <v>391</v>
      </c>
      <c r="AK24" s="185" t="s">
        <v>391</v>
      </c>
      <c r="AL24" s="160" t="s">
        <v>49</v>
      </c>
    </row>
    <row r="25" spans="1:39" s="2" customFormat="1" ht="24.75" customHeight="1" thickBot="1" x14ac:dyDescent="0.3">
      <c r="A25" s="120" t="s">
        <v>73</v>
      </c>
      <c r="B25" s="123" t="s">
        <v>74</v>
      </c>
      <c r="C25" s="125" t="s">
        <v>75</v>
      </c>
      <c r="D25" s="181"/>
      <c r="E25" s="182">
        <v>0.67487440350437067</v>
      </c>
      <c r="F25" s="182">
        <v>5.8957712771380968E-2</v>
      </c>
      <c r="G25" s="182">
        <v>4.0193762473460855E-2</v>
      </c>
      <c r="H25" s="182" t="s">
        <v>390</v>
      </c>
      <c r="I25" s="182">
        <v>5.1174753400775154E-3</v>
      </c>
      <c r="J25" s="182">
        <v>5.1174753400775154E-3</v>
      </c>
      <c r="K25" s="182">
        <v>5.1174753400775154E-3</v>
      </c>
      <c r="L25" s="182">
        <v>2.4563881632372075E-3</v>
      </c>
      <c r="M25" s="182">
        <v>0.40371757272449343</v>
      </c>
      <c r="N25" s="182" t="s">
        <v>390</v>
      </c>
      <c r="O25" s="182">
        <v>4.1629254392056041E-4</v>
      </c>
      <c r="P25" s="182">
        <v>2.5360350376769778E-4</v>
      </c>
      <c r="Q25" s="182">
        <v>4.7849717692018449E-6</v>
      </c>
      <c r="R25" s="182">
        <v>1.4354915307605535E-3</v>
      </c>
      <c r="S25" s="182">
        <v>1.0144140150707911E-3</v>
      </c>
      <c r="T25" s="182">
        <v>4.2107751568976233E-4</v>
      </c>
      <c r="U25" s="182">
        <v>4.7849717692018449E-6</v>
      </c>
      <c r="V25" s="182">
        <v>8.3162809348728051E-2</v>
      </c>
      <c r="W25" s="182" t="s">
        <v>390</v>
      </c>
      <c r="X25" s="182">
        <v>2.4403356022929403E-4</v>
      </c>
      <c r="Y25" s="182">
        <v>1.4737713049141679E-3</v>
      </c>
      <c r="Z25" s="182">
        <v>1.6460302886054344E-3</v>
      </c>
      <c r="AA25" s="182">
        <v>3.7801276976694571E-4</v>
      </c>
      <c r="AB25" s="183">
        <v>3.7418479235158419E-3</v>
      </c>
      <c r="AC25" s="183" t="s">
        <v>391</v>
      </c>
      <c r="AD25" s="183" t="s">
        <v>391</v>
      </c>
      <c r="AE25" s="184"/>
      <c r="AF25" s="183">
        <v>2095.3391377334879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6.5300782890576864E-2</v>
      </c>
      <c r="F26" s="183">
        <v>5.8620268063409114E-2</v>
      </c>
      <c r="G26" s="183">
        <v>5.9201825988152235E-3</v>
      </c>
      <c r="H26" s="183" t="s">
        <v>390</v>
      </c>
      <c r="I26" s="183">
        <v>4.709230611994872E-4</v>
      </c>
      <c r="J26" s="183">
        <v>4.709230611994872E-4</v>
      </c>
      <c r="K26" s="183">
        <v>4.709230611994872E-4</v>
      </c>
      <c r="L26" s="183">
        <v>7.0638459179923072E-5</v>
      </c>
      <c r="M26" s="183">
        <v>2.3483974696195284</v>
      </c>
      <c r="N26" s="183">
        <v>1.7577157236994436</v>
      </c>
      <c r="O26" s="183">
        <v>7.028916638540459E-5</v>
      </c>
      <c r="P26" s="183">
        <v>4.8180082009159381E-5</v>
      </c>
      <c r="Q26" s="183">
        <v>1.252429575963282E-6</v>
      </c>
      <c r="R26" s="183">
        <v>1.8868682719867938E-4</v>
      </c>
      <c r="S26" s="183">
        <v>2.1091901355353208E-4</v>
      </c>
      <c r="T26" s="183">
        <v>7.6344026861659503E-5</v>
      </c>
      <c r="U26" s="183">
        <v>9.996700548953019E-7</v>
      </c>
      <c r="V26" s="183">
        <v>1.4055533042457772E-2</v>
      </c>
      <c r="W26" s="183" t="s">
        <v>390</v>
      </c>
      <c r="X26" s="183">
        <v>3.9103475309465331E-5</v>
      </c>
      <c r="Y26" s="183">
        <v>1.7216651409424771E-4</v>
      </c>
      <c r="Z26" s="183">
        <v>1.7984556971086484E-4</v>
      </c>
      <c r="AA26" s="183">
        <v>6.1533527383038236E-5</v>
      </c>
      <c r="AB26" s="183">
        <v>4.5264908649761615E-4</v>
      </c>
      <c r="AC26" s="183" t="s">
        <v>391</v>
      </c>
      <c r="AD26" s="183" t="s">
        <v>391</v>
      </c>
      <c r="AE26" s="184"/>
      <c r="AF26" s="183">
        <v>324.6507828004635</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26.704980738699266</v>
      </c>
      <c r="F27" s="183">
        <v>5.5993323672953457</v>
      </c>
      <c r="G27" s="183">
        <v>7.9722617391913678E-2</v>
      </c>
      <c r="H27" s="183">
        <v>0.78896697291670259</v>
      </c>
      <c r="I27" s="183">
        <v>0.80650957950119617</v>
      </c>
      <c r="J27" s="183">
        <v>0.80650957950119617</v>
      </c>
      <c r="K27" s="183">
        <v>0.80650957950119617</v>
      </c>
      <c r="L27" s="183">
        <v>0.64547651819029173</v>
      </c>
      <c r="M27" s="183">
        <v>62.792341355654067</v>
      </c>
      <c r="N27" s="183">
        <v>0.70663467581454986</v>
      </c>
      <c r="O27" s="183">
        <v>4.051549197967788E-4</v>
      </c>
      <c r="P27" s="183">
        <v>2.3959056805375696E-2</v>
      </c>
      <c r="Q27" s="183">
        <v>6.5841092204889514E-4</v>
      </c>
      <c r="R27" s="183">
        <v>2.6800336205580737E-2</v>
      </c>
      <c r="S27" s="183">
        <v>1.8390158946159453E-2</v>
      </c>
      <c r="T27" s="183">
        <v>3.899103442357063E-3</v>
      </c>
      <c r="U27" s="183">
        <v>5.0651200450423214E-4</v>
      </c>
      <c r="V27" s="183">
        <v>8.6615193284421868E-2</v>
      </c>
      <c r="W27" s="183">
        <v>1.2500827000000001</v>
      </c>
      <c r="X27" s="183">
        <v>6.2885367749200005E-2</v>
      </c>
      <c r="Y27" s="183">
        <v>7.2655574230199998E-2</v>
      </c>
      <c r="Z27" s="183">
        <v>5.40260999578E-2</v>
      </c>
      <c r="AA27" s="183">
        <v>6.4387787584099992E-2</v>
      </c>
      <c r="AB27" s="183">
        <v>0.2539548295213</v>
      </c>
      <c r="AC27" s="183">
        <v>1.2500816999999999E-3</v>
      </c>
      <c r="AD27" s="183">
        <v>2.5044999999999999E-4</v>
      </c>
      <c r="AE27" s="184"/>
      <c r="AF27" s="183">
        <v>148233.42025336751</v>
      </c>
      <c r="AG27" s="186" t="s">
        <v>391</v>
      </c>
      <c r="AH27" s="183">
        <v>1677.299007505</v>
      </c>
      <c r="AI27" s="183">
        <v>7819.7746358248996</v>
      </c>
      <c r="AJ27" s="186" t="s">
        <v>391</v>
      </c>
      <c r="AK27" s="185" t="s">
        <v>391</v>
      </c>
      <c r="AL27" s="160" t="s">
        <v>49</v>
      </c>
    </row>
    <row r="28" spans="1:39" s="2" customFormat="1" ht="24.75" customHeight="1" thickBot="1" x14ac:dyDescent="0.3">
      <c r="A28" s="120" t="s">
        <v>78</v>
      </c>
      <c r="B28" s="120" t="s">
        <v>81</v>
      </c>
      <c r="C28" s="121" t="s">
        <v>82</v>
      </c>
      <c r="D28" s="181"/>
      <c r="E28" s="182">
        <v>8.6491754941826127</v>
      </c>
      <c r="F28" s="183">
        <v>0.50717150238501252</v>
      </c>
      <c r="G28" s="183">
        <v>1.4092332356756101E-2</v>
      </c>
      <c r="H28" s="183">
        <v>4.35459986616561E-2</v>
      </c>
      <c r="I28" s="183">
        <v>0.24976744728186839</v>
      </c>
      <c r="J28" s="183">
        <v>0.24976744728186839</v>
      </c>
      <c r="K28" s="183">
        <v>0.24976744728186839</v>
      </c>
      <c r="L28" s="183">
        <v>0.20456372316571045</v>
      </c>
      <c r="M28" s="183">
        <v>3.3172277092763744</v>
      </c>
      <c r="N28" s="183">
        <v>2.281867944102807E-2</v>
      </c>
      <c r="O28" s="183">
        <v>4.2493144669240395E-5</v>
      </c>
      <c r="P28" s="183">
        <v>3.8990805201603025E-3</v>
      </c>
      <c r="Q28" s="183">
        <v>8.0144746820247405E-5</v>
      </c>
      <c r="R28" s="183">
        <v>5.8827273162202088E-3</v>
      </c>
      <c r="S28" s="183">
        <v>3.9582162114566877E-3</v>
      </c>
      <c r="T28" s="183">
        <v>2.4259571645046297E-4</v>
      </c>
      <c r="U28" s="183">
        <v>7.5303204302013953E-5</v>
      </c>
      <c r="V28" s="183">
        <v>1.3409330498815503E-2</v>
      </c>
      <c r="W28" s="183">
        <v>0.22953150000000003</v>
      </c>
      <c r="X28" s="183">
        <v>1.43826911259E-2</v>
      </c>
      <c r="Y28" s="183">
        <v>1.61333539808E-2</v>
      </c>
      <c r="Z28" s="183">
        <v>1.26299687257E-2</v>
      </c>
      <c r="AA28" s="183">
        <v>1.34658351984E-2</v>
      </c>
      <c r="AB28" s="183">
        <v>5.66118490308E-2</v>
      </c>
      <c r="AC28" s="183">
        <v>2.2953160000000001E-4</v>
      </c>
      <c r="AD28" s="183">
        <v>4.6060299999999997E-5</v>
      </c>
      <c r="AE28" s="184"/>
      <c r="AF28" s="183">
        <v>28354.109689120502</v>
      </c>
      <c r="AG28" s="186" t="s">
        <v>391</v>
      </c>
      <c r="AH28" s="183" t="s">
        <v>391</v>
      </c>
      <c r="AI28" s="183">
        <v>1679.6004326689001</v>
      </c>
      <c r="AJ28" s="186" t="s">
        <v>391</v>
      </c>
      <c r="AK28" s="185" t="s">
        <v>391</v>
      </c>
      <c r="AL28" s="160" t="s">
        <v>49</v>
      </c>
    </row>
    <row r="29" spans="1:39" s="2" customFormat="1" ht="24.75" customHeight="1" thickBot="1" x14ac:dyDescent="0.3">
      <c r="A29" s="120" t="s">
        <v>78</v>
      </c>
      <c r="B29" s="120" t="s">
        <v>83</v>
      </c>
      <c r="C29" s="121" t="s">
        <v>84</v>
      </c>
      <c r="D29" s="181"/>
      <c r="E29" s="182">
        <v>17.596406146729752</v>
      </c>
      <c r="F29" s="183">
        <v>0.67102665190718647</v>
      </c>
      <c r="G29" s="183">
        <v>3.7247249616878877E-2</v>
      </c>
      <c r="H29" s="183">
        <v>6.4910764524781853E-2</v>
      </c>
      <c r="I29" s="183">
        <v>0.29649233217661691</v>
      </c>
      <c r="J29" s="183">
        <v>0.29649233217661691</v>
      </c>
      <c r="K29" s="183">
        <v>0.29649233217661691</v>
      </c>
      <c r="L29" s="183">
        <v>0.17846928637747966</v>
      </c>
      <c r="M29" s="183">
        <v>5.1544924768299785</v>
      </c>
      <c r="N29" s="183">
        <v>1.3609252089260705E-3</v>
      </c>
      <c r="O29" s="183">
        <v>9.325703991449584E-5</v>
      </c>
      <c r="P29" s="183">
        <v>9.8736699082450086E-3</v>
      </c>
      <c r="Q29" s="183">
        <v>1.8642146924745931E-4</v>
      </c>
      <c r="R29" s="183">
        <v>1.5828043654379807E-2</v>
      </c>
      <c r="S29" s="183">
        <v>1.0614354813832088E-2</v>
      </c>
      <c r="T29" s="183">
        <v>3.7441731838096909E-4</v>
      </c>
      <c r="U29" s="183">
        <v>1.8632885866592692E-4</v>
      </c>
      <c r="V29" s="183">
        <v>3.353641624242084E-2</v>
      </c>
      <c r="W29" s="183">
        <v>0.14841650000000001</v>
      </c>
      <c r="X29" s="183">
        <v>7.3307330132999999E-3</v>
      </c>
      <c r="Y29" s="183">
        <v>4.4391661024199995E-2</v>
      </c>
      <c r="Z29" s="183">
        <v>4.9604626722699996E-2</v>
      </c>
      <c r="AA29" s="183">
        <v>1.1403362465000001E-2</v>
      </c>
      <c r="AB29" s="183">
        <v>0.11273038322519999</v>
      </c>
      <c r="AC29" s="183">
        <v>9.5808299999999995E-5</v>
      </c>
      <c r="AD29" s="183">
        <v>2.1501400000000001E-5</v>
      </c>
      <c r="AE29" s="184"/>
      <c r="AF29" s="183">
        <v>74774.904670642703</v>
      </c>
      <c r="AG29" s="186" t="s">
        <v>391</v>
      </c>
      <c r="AH29" s="183">
        <v>1428.5729124950999</v>
      </c>
      <c r="AI29" s="183">
        <v>4502.4007855313002</v>
      </c>
      <c r="AJ29" s="186" t="s">
        <v>391</v>
      </c>
      <c r="AK29" s="185" t="s">
        <v>391</v>
      </c>
      <c r="AL29" s="160" t="s">
        <v>49</v>
      </c>
    </row>
    <row r="30" spans="1:39" s="2" customFormat="1" ht="24.75" customHeight="1" thickBot="1" x14ac:dyDescent="0.3">
      <c r="A30" s="120" t="s">
        <v>78</v>
      </c>
      <c r="B30" s="120" t="s">
        <v>85</v>
      </c>
      <c r="C30" s="121" t="s">
        <v>86</v>
      </c>
      <c r="D30" s="181"/>
      <c r="E30" s="182">
        <v>0.14411988391498262</v>
      </c>
      <c r="F30" s="183">
        <v>0.43029391571741238</v>
      </c>
      <c r="G30" s="183">
        <v>5.5296884531264251E-4</v>
      </c>
      <c r="H30" s="183">
        <v>1.5607840729078416E-3</v>
      </c>
      <c r="I30" s="183">
        <v>9.8637273395006022E-3</v>
      </c>
      <c r="J30" s="183">
        <v>9.8637273395006022E-3</v>
      </c>
      <c r="K30" s="183">
        <v>9.8637273395006022E-3</v>
      </c>
      <c r="L30" s="183">
        <v>2.0993661872296906E-3</v>
      </c>
      <c r="M30" s="183">
        <v>4.5790602148629347</v>
      </c>
      <c r="N30" s="183">
        <v>1.2720363299010124E-2</v>
      </c>
      <c r="O30" s="183">
        <v>6.454290218048491E-6</v>
      </c>
      <c r="P30" s="183">
        <v>2.3963826471138375E-4</v>
      </c>
      <c r="Q30" s="183">
        <v>8.2414042679475342E-6</v>
      </c>
      <c r="R30" s="183">
        <v>1.7883043279729246E-4</v>
      </c>
      <c r="S30" s="183">
        <v>2.8928513815721887E-4</v>
      </c>
      <c r="T30" s="183">
        <v>6.9778360350645707E-5</v>
      </c>
      <c r="U30" s="183">
        <v>6.4633422855729267E-6</v>
      </c>
      <c r="V30" s="183">
        <v>1.0036320609888504E-3</v>
      </c>
      <c r="W30" s="183">
        <v>1.5158999999999999E-2</v>
      </c>
      <c r="X30" s="183">
        <v>2.8525882809999996E-4</v>
      </c>
      <c r="Y30" s="183">
        <v>3.7642267250000003E-4</v>
      </c>
      <c r="Z30" s="183">
        <v>2.1799637799999999E-4</v>
      </c>
      <c r="AA30" s="183">
        <v>4.1637080360000002E-4</v>
      </c>
      <c r="AB30" s="183">
        <v>1.2960486822E-3</v>
      </c>
      <c r="AC30" s="183">
        <v>1.5158699999999999E-5</v>
      </c>
      <c r="AD30" s="183">
        <v>7.1497999999999997E-6</v>
      </c>
      <c r="AE30" s="184"/>
      <c r="AF30" s="183">
        <v>1146.1758736700999</v>
      </c>
      <c r="AG30" s="186" t="s">
        <v>391</v>
      </c>
      <c r="AH30" s="186" t="s">
        <v>391</v>
      </c>
      <c r="AI30" s="183">
        <v>53.254172182700003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6.1648150800176822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278.82307730259998</v>
      </c>
      <c r="AG31" s="186" t="s">
        <v>391</v>
      </c>
      <c r="AH31" s="186" t="s">
        <v>391</v>
      </c>
      <c r="AI31" s="186">
        <v>12.9187820996</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1.0111439226296699</v>
      </c>
      <c r="J32" s="183">
        <v>1.9804644133171934</v>
      </c>
      <c r="K32" s="183">
        <v>2.498021525894091</v>
      </c>
      <c r="L32" s="183">
        <v>0.22135104328186006</v>
      </c>
      <c r="M32" s="188" t="s">
        <v>391</v>
      </c>
      <c r="N32" s="183">
        <v>7.9128550278079599</v>
      </c>
      <c r="O32" s="183">
        <v>3.4175520936752329E-2</v>
      </c>
      <c r="P32" s="183" t="s">
        <v>390</v>
      </c>
      <c r="Q32" s="183">
        <v>9.023248287374748E-2</v>
      </c>
      <c r="R32" s="183">
        <v>2.9584879273797058</v>
      </c>
      <c r="S32" s="183">
        <v>64.998771519071951</v>
      </c>
      <c r="T32" s="183">
        <v>0.45126626465227865</v>
      </c>
      <c r="U32" s="183">
        <v>4.9960430517881786E-2</v>
      </c>
      <c r="V32" s="183">
        <v>20.144531918874787</v>
      </c>
      <c r="W32" s="183" t="s">
        <v>390</v>
      </c>
      <c r="X32" s="183">
        <v>6.1589052540867036E-4</v>
      </c>
      <c r="Y32" s="183">
        <v>3.4955948739411025E-4</v>
      </c>
      <c r="Z32" s="183">
        <v>5.1601638615321032E-4</v>
      </c>
      <c r="AA32" s="183" t="s">
        <v>390</v>
      </c>
      <c r="AB32" s="183">
        <v>1.4814663989559909E-3</v>
      </c>
      <c r="AC32" s="183" t="s">
        <v>391</v>
      </c>
      <c r="AD32" s="183" t="s">
        <v>390</v>
      </c>
      <c r="AE32" s="184"/>
      <c r="AF32" s="185" t="s">
        <v>391</v>
      </c>
      <c r="AG32" s="185" t="s">
        <v>391</v>
      </c>
      <c r="AH32" s="185" t="s">
        <v>391</v>
      </c>
      <c r="AI32" s="185" t="s">
        <v>391</v>
      </c>
      <c r="AJ32" s="185" t="s">
        <v>391</v>
      </c>
      <c r="AK32" s="183">
        <v>78883.407817304862</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0.45970734948686498</v>
      </c>
      <c r="J33" s="183">
        <v>0.8513099064571571</v>
      </c>
      <c r="K33" s="183">
        <v>1.7026198129143142</v>
      </c>
      <c r="L33" s="183">
        <v>1.8047770016891743E-2</v>
      </c>
      <c r="M33" s="188" t="s">
        <v>391</v>
      </c>
      <c r="N33" s="183">
        <v>7.8640885495977364E-2</v>
      </c>
      <c r="O33" s="183" t="s">
        <v>390</v>
      </c>
      <c r="P33" s="183" t="s">
        <v>390</v>
      </c>
      <c r="Q33" s="183" t="s">
        <v>390</v>
      </c>
      <c r="R33" s="183">
        <v>3.3329040812126218E-2</v>
      </c>
      <c r="S33" s="183">
        <v>1.3615382969234749E-2</v>
      </c>
      <c r="T33" s="183">
        <v>2.3880356665057941E-2</v>
      </c>
      <c r="U33" s="183" t="s">
        <v>390</v>
      </c>
      <c r="V33" s="183">
        <v>0.12395273017982854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78883.407817304862</v>
      </c>
      <c r="AL33" s="160" t="s">
        <v>386</v>
      </c>
    </row>
    <row r="34" spans="1:38" s="2" customFormat="1" ht="24.75" customHeight="1" thickBot="1" x14ac:dyDescent="0.3">
      <c r="A34" s="120" t="s">
        <v>70</v>
      </c>
      <c r="B34" s="120" t="s">
        <v>93</v>
      </c>
      <c r="C34" s="121" t="s">
        <v>94</v>
      </c>
      <c r="D34" s="181"/>
      <c r="E34" s="182">
        <v>4.1364451824593713</v>
      </c>
      <c r="F34" s="183">
        <v>0.38913766348089068</v>
      </c>
      <c r="G34" s="183">
        <v>1.6400118462500002E-3</v>
      </c>
      <c r="H34" s="183">
        <v>8.2000005265000012E-4</v>
      </c>
      <c r="I34" s="183">
        <v>8.5774092050256337E-2</v>
      </c>
      <c r="J34" s="183">
        <v>9.3974092168718854E-2</v>
      </c>
      <c r="K34" s="183">
        <v>0.13427591020617449</v>
      </c>
      <c r="L34" s="183">
        <v>5.5753158999480384E-2</v>
      </c>
      <c r="M34" s="183">
        <v>1.1549501386134247</v>
      </c>
      <c r="N34" s="183">
        <v>3.2801763775000005E-5</v>
      </c>
      <c r="O34" s="183">
        <v>1.394000236925E-4</v>
      </c>
      <c r="P34" s="183">
        <v>4.3460010398375004E-4</v>
      </c>
      <c r="Q34" s="183">
        <v>8.2000526500000022E-6</v>
      </c>
      <c r="R34" s="183">
        <v>4.1000001776937507E-3</v>
      </c>
      <c r="S34" s="183">
        <v>0.13940000023034374</v>
      </c>
      <c r="T34" s="183">
        <v>5.7400001711125003E-3</v>
      </c>
      <c r="U34" s="183">
        <v>8.2000002369249998E-4</v>
      </c>
      <c r="V34" s="183">
        <v>8.2000002632500013E-2</v>
      </c>
      <c r="W34" s="183" t="s">
        <v>390</v>
      </c>
      <c r="X34" s="183">
        <v>2.4600005988937505E-3</v>
      </c>
      <c r="Y34" s="183">
        <v>4.1000007752712503E-3</v>
      </c>
      <c r="Z34" s="183">
        <v>3.0504003119512504E-3</v>
      </c>
      <c r="AA34" s="183">
        <v>7.0520024350625001E-4</v>
      </c>
      <c r="AB34" s="183">
        <v>1.0315601929622501E-2</v>
      </c>
      <c r="AC34" s="183" t="s">
        <v>391</v>
      </c>
      <c r="AD34" s="183" t="s">
        <v>391</v>
      </c>
      <c r="AE34" s="184"/>
      <c r="AF34" s="183">
        <v>3307.6889999999999</v>
      </c>
      <c r="AG34" s="186">
        <v>13.1625</v>
      </c>
      <c r="AH34" s="186" t="s">
        <v>391</v>
      </c>
      <c r="AI34" s="186">
        <v>185</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0.16950000000000001</v>
      </c>
      <c r="F36" s="183">
        <v>2.3424390000000003E-2</v>
      </c>
      <c r="G36" s="183">
        <v>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2.1349999965E-6</v>
      </c>
      <c r="AD36" s="183">
        <v>1.0166666499999999E-6</v>
      </c>
      <c r="AE36" s="184"/>
      <c r="AF36" s="183">
        <v>214.785</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6.3747000000000012E-2</v>
      </c>
      <c r="F37" s="182">
        <v>2.8826272000000005E-3</v>
      </c>
      <c r="G37" s="182">
        <v>5.0626140200000006E-4</v>
      </c>
      <c r="H37" s="182" t="s">
        <v>391</v>
      </c>
      <c r="I37" s="182">
        <v>3.6032840000000007E-4</v>
      </c>
      <c r="J37" s="182">
        <v>3.6032840000000007E-4</v>
      </c>
      <c r="K37" s="182">
        <v>3.6032840000000007E-4</v>
      </c>
      <c r="L37" s="182">
        <v>5.0391300000000002E-6</v>
      </c>
      <c r="M37" s="182">
        <v>1.4917266999999998E-2</v>
      </c>
      <c r="N37" s="182">
        <v>1.5117390000000001E-6</v>
      </c>
      <c r="O37" s="182">
        <v>2.5195650000000005E-7</v>
      </c>
      <c r="P37" s="182">
        <v>1.007826E-4</v>
      </c>
      <c r="Q37" s="182">
        <v>1.2093912E-4</v>
      </c>
      <c r="R37" s="182">
        <v>7.6594776000000008E-7</v>
      </c>
      <c r="S37" s="182">
        <v>7.6594776E-8</v>
      </c>
      <c r="T37" s="182">
        <v>5.1399126000000003E-7</v>
      </c>
      <c r="U37" s="182">
        <v>1.1287651200000001E-5</v>
      </c>
      <c r="V37" s="182">
        <v>1.5117390000000001E-6</v>
      </c>
      <c r="W37" s="182" t="s">
        <v>390</v>
      </c>
      <c r="X37" s="182">
        <v>5.6438256E-7</v>
      </c>
      <c r="Y37" s="182">
        <v>7.9618254000000011E-15</v>
      </c>
      <c r="Z37" s="182">
        <v>1.6780302900000003E-15</v>
      </c>
      <c r="AA37" s="182">
        <v>2.1063563400000004E-15</v>
      </c>
      <c r="AB37" s="183">
        <v>5.6438257174621203E-7</v>
      </c>
      <c r="AC37" s="182" t="s">
        <v>391</v>
      </c>
      <c r="AD37" s="182" t="s">
        <v>391</v>
      </c>
      <c r="AE37" s="184"/>
      <c r="AF37" s="186" t="s">
        <v>391</v>
      </c>
      <c r="AG37" s="186" t="s">
        <v>391</v>
      </c>
      <c r="AH37" s="186">
        <v>1007.826</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7.0027859816561779</v>
      </c>
      <c r="F39" s="183">
        <v>1.1459317415550123</v>
      </c>
      <c r="G39" s="183">
        <v>2.321840928713955</v>
      </c>
      <c r="H39" s="183">
        <v>8.1174806000000072E-2</v>
      </c>
      <c r="I39" s="183">
        <v>0.11851353144377147</v>
      </c>
      <c r="J39" s="183">
        <v>0.14817194644376966</v>
      </c>
      <c r="K39" s="183">
        <v>0.19494482844377461</v>
      </c>
      <c r="L39" s="183">
        <v>6.8588791599508729E-3</v>
      </c>
      <c r="M39" s="183">
        <v>4.3073089376679174</v>
      </c>
      <c r="N39" s="183">
        <v>0.10668612146501801</v>
      </c>
      <c r="O39" s="183">
        <v>2.4193414152972451E-2</v>
      </c>
      <c r="P39" s="183">
        <v>3.863813705208987E-2</v>
      </c>
      <c r="Q39" s="183">
        <v>5.6423117692196399E-2</v>
      </c>
      <c r="R39" s="183">
        <v>8.5551494879778173E-2</v>
      </c>
      <c r="S39" s="183">
        <v>6.057615802930922E-2</v>
      </c>
      <c r="T39" s="183">
        <v>0.15728316195316405</v>
      </c>
      <c r="U39" s="183">
        <v>0.12741549281723608</v>
      </c>
      <c r="V39" s="183">
        <v>0.95866830372665801</v>
      </c>
      <c r="W39" s="183">
        <v>0.28820428301946743</v>
      </c>
      <c r="X39" s="183">
        <v>1.6282705789727854E-2</v>
      </c>
      <c r="Y39" s="183">
        <v>2.6686673584118307E-2</v>
      </c>
      <c r="Z39" s="183">
        <v>8.7058849466000506E-3</v>
      </c>
      <c r="AA39" s="183">
        <v>6.85241113655997E-3</v>
      </c>
      <c r="AB39" s="183">
        <v>5.8527675456952206E-2</v>
      </c>
      <c r="AC39" s="183">
        <v>6.1606687083999891E-2</v>
      </c>
      <c r="AD39" s="183">
        <v>1.8426188503000117E-2</v>
      </c>
      <c r="AE39" s="184"/>
      <c r="AF39" s="183">
        <v>278.19089751059988</v>
      </c>
      <c r="AG39" s="186">
        <v>3442.8031992400001</v>
      </c>
      <c r="AH39" s="183">
        <v>71543.857430976845</v>
      </c>
      <c r="AI39" s="183">
        <v>13211.527343040001</v>
      </c>
      <c r="AJ39" s="186" t="s">
        <v>391</v>
      </c>
      <c r="AK39" s="185" t="s">
        <v>391</v>
      </c>
      <c r="AL39" s="160" t="s">
        <v>49</v>
      </c>
    </row>
    <row r="40" spans="1:38" s="2" customFormat="1" ht="24.75" customHeight="1" thickBot="1" x14ac:dyDescent="0.3">
      <c r="A40" s="120" t="s">
        <v>70</v>
      </c>
      <c r="B40" s="120" t="s">
        <v>105</v>
      </c>
      <c r="C40" s="121" t="s">
        <v>397</v>
      </c>
      <c r="D40" s="181"/>
      <c r="E40" s="182">
        <v>2.2065000000000001E-2</v>
      </c>
      <c r="F40" s="183">
        <v>7.4740000000000006E-3</v>
      </c>
      <c r="G40" s="183">
        <v>1.1799999999999998E-3</v>
      </c>
      <c r="H40" s="183">
        <v>1.1200000000000001E-4</v>
      </c>
      <c r="I40" s="183">
        <v>1.377E-3</v>
      </c>
      <c r="J40" s="183">
        <v>1.377E-3</v>
      </c>
      <c r="K40" s="183">
        <v>1.377E-3</v>
      </c>
      <c r="L40" s="183">
        <v>1.067E-3</v>
      </c>
      <c r="M40" s="183">
        <v>8.4290999999999991E-2</v>
      </c>
      <c r="N40" s="183">
        <v>3.3749999999999999E-6</v>
      </c>
      <c r="O40" s="183">
        <v>1.3999999999999999E-4</v>
      </c>
      <c r="P40" s="183">
        <v>7.4199999999999988E-5</v>
      </c>
      <c r="Q40" s="183">
        <v>1.3999999999999999E-6</v>
      </c>
      <c r="R40" s="183">
        <v>6.9999999999999999E-4</v>
      </c>
      <c r="S40" s="183">
        <v>2.3800000000000002E-2</v>
      </c>
      <c r="T40" s="183">
        <v>9.7999999999999997E-4</v>
      </c>
      <c r="U40" s="183">
        <v>1.3999999999999999E-4</v>
      </c>
      <c r="V40" s="183">
        <v>1.4E-2</v>
      </c>
      <c r="W40" s="183" t="s">
        <v>390</v>
      </c>
      <c r="X40" s="183">
        <v>4.2000000000000002E-4</v>
      </c>
      <c r="Y40" s="183">
        <v>6.9999999999999999E-4</v>
      </c>
      <c r="Z40" s="183">
        <v>4.816E-4</v>
      </c>
      <c r="AA40" s="183">
        <v>2.9679999999999995E-4</v>
      </c>
      <c r="AB40" s="183">
        <v>1.8983999999999997E-3</v>
      </c>
      <c r="AC40" s="183" t="s">
        <v>390</v>
      </c>
      <c r="AD40" s="183" t="s">
        <v>390</v>
      </c>
      <c r="AE40" s="184"/>
      <c r="AF40" s="183">
        <v>603.11300000000006</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10.060820314746165</v>
      </c>
      <c r="F41" s="183">
        <v>175.06189169225695</v>
      </c>
      <c r="G41" s="183">
        <v>16.527990950024545</v>
      </c>
      <c r="H41" s="183">
        <v>0.44847703647606407</v>
      </c>
      <c r="I41" s="183">
        <v>53.221815814956777</v>
      </c>
      <c r="J41" s="183">
        <v>54.38937081070388</v>
      </c>
      <c r="K41" s="183">
        <v>58.357937160699876</v>
      </c>
      <c r="L41" s="183">
        <v>4.4700203530140268</v>
      </c>
      <c r="M41" s="183">
        <v>788.81264990545617</v>
      </c>
      <c r="N41" s="183">
        <v>1.3840727826600234</v>
      </c>
      <c r="O41" s="183">
        <v>0.66507248459814194</v>
      </c>
      <c r="P41" s="183">
        <v>0.28310577721643448</v>
      </c>
      <c r="Q41" s="183">
        <v>0.40719370379118186</v>
      </c>
      <c r="R41" s="183">
        <v>2.8661686045676729</v>
      </c>
      <c r="S41" s="183">
        <v>0.97924739667099159</v>
      </c>
      <c r="T41" s="183">
        <v>0.49882559511921148</v>
      </c>
      <c r="U41" s="183">
        <v>0.24693505371085331</v>
      </c>
      <c r="V41" s="183">
        <v>4.909848801986791</v>
      </c>
      <c r="W41" s="183">
        <v>0.1196786067626399</v>
      </c>
      <c r="X41" s="183">
        <v>18.543427836921186</v>
      </c>
      <c r="Y41" s="183">
        <v>12.276802929000684</v>
      </c>
      <c r="Z41" s="183">
        <v>7.1734423117914057</v>
      </c>
      <c r="AA41" s="183">
        <v>9.215684183710998</v>
      </c>
      <c r="AB41" s="183">
        <v>47.209357261424287</v>
      </c>
      <c r="AC41" s="183">
        <v>9.7034228576640267</v>
      </c>
      <c r="AD41" s="183">
        <v>0.29246462607365614</v>
      </c>
      <c r="AE41" s="184"/>
      <c r="AF41" s="183" t="s">
        <v>390</v>
      </c>
      <c r="AG41" s="186">
        <v>31299.509586880104</v>
      </c>
      <c r="AH41" s="183">
        <v>77144.937437936504</v>
      </c>
      <c r="AI41" s="183">
        <v>84439.842999999993</v>
      </c>
      <c r="AJ41" s="186" t="s">
        <v>391</v>
      </c>
      <c r="AK41" s="185" t="s">
        <v>391</v>
      </c>
      <c r="AL41" s="160" t="s">
        <v>49</v>
      </c>
    </row>
    <row r="42" spans="1:38" s="2" customFormat="1" ht="24.75" customHeight="1" thickBot="1" x14ac:dyDescent="0.3">
      <c r="A42" s="120" t="s">
        <v>70</v>
      </c>
      <c r="B42" s="120" t="s">
        <v>107</v>
      </c>
      <c r="C42" s="121" t="s">
        <v>108</v>
      </c>
      <c r="D42" s="181"/>
      <c r="E42" s="182">
        <v>1.9609999999999999E-2</v>
      </c>
      <c r="F42" s="183">
        <v>0.31185749999999995</v>
      </c>
      <c r="G42" s="183">
        <v>1E-4</v>
      </c>
      <c r="H42" s="183">
        <v>2.0000000000000002E-5</v>
      </c>
      <c r="I42" s="183">
        <v>1.1145E-2</v>
      </c>
      <c r="J42" s="183">
        <v>1.1145E-2</v>
      </c>
      <c r="K42" s="183">
        <v>1.1145E-2</v>
      </c>
      <c r="L42" s="183">
        <v>5.5500000000000005E-4</v>
      </c>
      <c r="M42" s="183">
        <v>3.6828799999999999</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223.22500000000002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1.9680615839999984</v>
      </c>
      <c r="F43" s="183">
        <v>0.91875354599999759</v>
      </c>
      <c r="G43" s="183">
        <v>0.35022272199999965</v>
      </c>
      <c r="H43" s="183">
        <v>8.4537550000000055E-3</v>
      </c>
      <c r="I43" s="183">
        <v>3.8545493999999916E-2</v>
      </c>
      <c r="J43" s="183">
        <v>4.7514199999999923E-2</v>
      </c>
      <c r="K43" s="183">
        <v>6.1270156999999915E-2</v>
      </c>
      <c r="L43" s="183">
        <v>1.2411649067999974E-3</v>
      </c>
      <c r="M43" s="183">
        <v>3.0006365460000159</v>
      </c>
      <c r="N43" s="183">
        <v>9.6396126396689971E-3</v>
      </c>
      <c r="O43" s="183">
        <v>3.0165980676579991E-3</v>
      </c>
      <c r="P43" s="183">
        <v>1.844069983481002E-3</v>
      </c>
      <c r="Q43" s="183">
        <v>4.1301478840579907E-3</v>
      </c>
      <c r="R43" s="183">
        <v>7.7099781249339921E-3</v>
      </c>
      <c r="S43" s="183">
        <v>5.2404251567139916E-3</v>
      </c>
      <c r="T43" s="183">
        <v>2.7143578771030945E-2</v>
      </c>
      <c r="U43" s="183">
        <v>3.8124464396219961E-3</v>
      </c>
      <c r="V43" s="183">
        <v>0.15974912505324082</v>
      </c>
      <c r="W43" s="183">
        <v>3.0287437471000059E-2</v>
      </c>
      <c r="X43" s="183">
        <v>2.1545614131649993E-3</v>
      </c>
      <c r="Y43" s="183">
        <v>3.5604866908159997E-3</v>
      </c>
      <c r="Z43" s="183">
        <v>1.1117715274180011E-3</v>
      </c>
      <c r="AA43" s="183">
        <v>8.9917089176299908E-4</v>
      </c>
      <c r="AB43" s="183">
        <v>7.7259905231470026E-3</v>
      </c>
      <c r="AC43" s="183">
        <v>1.4172312039999978E-3</v>
      </c>
      <c r="AD43" s="183">
        <v>5.5776916399999908E-4</v>
      </c>
      <c r="AE43" s="184"/>
      <c r="AF43" s="183">
        <v>131.79210533000003</v>
      </c>
      <c r="AG43" s="183">
        <v>53.553157000000006</v>
      </c>
      <c r="AH43" s="183">
        <v>838.55450995500007</v>
      </c>
      <c r="AI43" s="183">
        <v>14738.968750799997</v>
      </c>
      <c r="AJ43" s="186" t="s">
        <v>391</v>
      </c>
      <c r="AK43" s="185" t="s">
        <v>391</v>
      </c>
      <c r="AL43" s="160" t="s">
        <v>49</v>
      </c>
    </row>
    <row r="44" spans="1:38" s="2" customFormat="1" ht="24.75" customHeight="1" thickBot="1" x14ac:dyDescent="0.3">
      <c r="A44" s="120" t="s">
        <v>70</v>
      </c>
      <c r="B44" s="120" t="s">
        <v>111</v>
      </c>
      <c r="C44" s="121" t="s">
        <v>112</v>
      </c>
      <c r="D44" s="181"/>
      <c r="E44" s="182">
        <v>13.751249255806915</v>
      </c>
      <c r="F44" s="183">
        <v>2.5796878981946447</v>
      </c>
      <c r="G44" s="183">
        <v>3.3768158879286395E-3</v>
      </c>
      <c r="H44" s="183">
        <v>7.5207473870978732E-3</v>
      </c>
      <c r="I44" s="183">
        <v>1.1689328773389409</v>
      </c>
      <c r="J44" s="183">
        <v>1.2424074014244053</v>
      </c>
      <c r="K44" s="183">
        <v>1.2424074014244053</v>
      </c>
      <c r="L44" s="183">
        <v>0.69154852640336451</v>
      </c>
      <c r="M44" s="183">
        <v>22.815941642708847</v>
      </c>
      <c r="N44" s="183">
        <v>3.0000000000000001E-3</v>
      </c>
      <c r="O44" s="183">
        <v>2.8786298224979163E-3</v>
      </c>
      <c r="P44" s="183">
        <v>1.774512420602179E-3</v>
      </c>
      <c r="Q44" s="183">
        <v>3.4568158879286394E-5</v>
      </c>
      <c r="R44" s="183">
        <v>1.0050447663785919E-2</v>
      </c>
      <c r="S44" s="183">
        <v>2.0419649682408714E-2</v>
      </c>
      <c r="T44" s="183">
        <v>3.3907979813772027E-3</v>
      </c>
      <c r="U44" s="183">
        <v>1.1216815887928641E-4</v>
      </c>
      <c r="V44" s="183">
        <v>0.56708260132199761</v>
      </c>
      <c r="W44" s="183" t="s">
        <v>390</v>
      </c>
      <c r="X44" s="183">
        <v>9.8739431871480605E-3</v>
      </c>
      <c r="Y44" s="183">
        <v>4.5510626729300288E-4</v>
      </c>
      <c r="Z44" s="183">
        <v>1.1165932280512979E-4</v>
      </c>
      <c r="AA44" s="183">
        <v>1.7810447663785917E-4</v>
      </c>
      <c r="AB44" s="183">
        <v>1.0618813253884052E-2</v>
      </c>
      <c r="AC44" s="183" t="s">
        <v>390</v>
      </c>
      <c r="AD44" s="183" t="s">
        <v>390</v>
      </c>
      <c r="AE44" s="184"/>
      <c r="AF44" s="183">
        <v>14119.023304492519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3.7825494920649211E-2</v>
      </c>
      <c r="F46" s="182">
        <v>8.829253533138864E-4</v>
      </c>
      <c r="G46" s="182">
        <v>5.733715773420669E-3</v>
      </c>
      <c r="H46" s="182" t="s">
        <v>391</v>
      </c>
      <c r="I46" s="182">
        <v>1.3708001585423582E-3</v>
      </c>
      <c r="J46" s="182">
        <v>1.724761731342358E-3</v>
      </c>
      <c r="K46" s="182">
        <v>1.724761731342358E-3</v>
      </c>
      <c r="L46" s="182">
        <v>6.9653837730969436E-4</v>
      </c>
      <c r="M46" s="182">
        <v>1.7626627606925765E-2</v>
      </c>
      <c r="N46" s="182">
        <v>1.8241357590139095E-4</v>
      </c>
      <c r="O46" s="182">
        <v>4.8335751716284723E-5</v>
      </c>
      <c r="P46" s="182">
        <v>2.430753009233098E-4</v>
      </c>
      <c r="Q46" s="182">
        <v>1.8993901933159069E-4</v>
      </c>
      <c r="R46" s="182">
        <v>1.0117389861033479E-4</v>
      </c>
      <c r="S46" s="182">
        <v>2.0000842588206692E-4</v>
      </c>
      <c r="T46" s="182">
        <v>9.0369338039463336E-3</v>
      </c>
      <c r="U46" s="182">
        <v>1.2452082786737064E-4</v>
      </c>
      <c r="V46" s="182">
        <v>3.4199524247404919E-3</v>
      </c>
      <c r="W46" s="182">
        <v>3.096508800833916E-4</v>
      </c>
      <c r="X46" s="182">
        <v>8.9867652670361306E-7</v>
      </c>
      <c r="Y46" s="182">
        <v>3.6841292072379707E-6</v>
      </c>
      <c r="Z46" s="182">
        <v>9.978751714461378E-7</v>
      </c>
      <c r="AA46" s="182">
        <v>1.4346681951451797E-6</v>
      </c>
      <c r="AB46" s="183">
        <v>7.0153491005329008E-6</v>
      </c>
      <c r="AC46" s="182">
        <v>8.8719774000000012E-7</v>
      </c>
      <c r="AD46" s="182">
        <v>1.1799917174278297E-4</v>
      </c>
      <c r="AE46" s="184"/>
      <c r="AF46" s="182">
        <v>39.428874279999995</v>
      </c>
      <c r="AG46" s="190" t="s">
        <v>391</v>
      </c>
      <c r="AH46" s="182">
        <v>417.63095587190702</v>
      </c>
      <c r="AI46" s="182" t="s">
        <v>391</v>
      </c>
      <c r="AJ46" s="190" t="s">
        <v>391</v>
      </c>
      <c r="AK46" s="185" t="s">
        <v>391</v>
      </c>
      <c r="AL46" s="160" t="s">
        <v>49</v>
      </c>
    </row>
    <row r="47" spans="1:38" s="2" customFormat="1" ht="24.75" customHeight="1" thickBot="1" x14ac:dyDescent="0.3">
      <c r="A47" s="120" t="s">
        <v>70</v>
      </c>
      <c r="B47" s="120" t="s">
        <v>117</v>
      </c>
      <c r="C47" s="121" t="s">
        <v>118</v>
      </c>
      <c r="D47" s="181"/>
      <c r="E47" s="182">
        <v>4.4753399999999999E-2</v>
      </c>
      <c r="F47" s="183">
        <v>1.4945999999999999E-2</v>
      </c>
      <c r="G47" s="183">
        <v>2.0040000000000001E-3</v>
      </c>
      <c r="H47" s="183">
        <v>2.2560000000000001E-4</v>
      </c>
      <c r="I47" s="183">
        <v>2.7918000000000001E-3</v>
      </c>
      <c r="J47" s="183">
        <v>2.7918000000000001E-3</v>
      </c>
      <c r="K47" s="183">
        <v>2.7918000000000001E-3</v>
      </c>
      <c r="L47" s="183">
        <v>2.0585999999999998E-3</v>
      </c>
      <c r="M47" s="183">
        <v>0.16987679999999999</v>
      </c>
      <c r="N47" s="183">
        <v>3.0000000000000001E-6</v>
      </c>
      <c r="O47" s="183">
        <v>2.8200000000000002E-4</v>
      </c>
      <c r="P47" s="183">
        <v>1.4945999999999997E-4</v>
      </c>
      <c r="Q47" s="183">
        <v>2.8200000000000001E-6</v>
      </c>
      <c r="R47" s="183">
        <v>1.41E-3</v>
      </c>
      <c r="S47" s="183">
        <v>4.7940000000000003E-2</v>
      </c>
      <c r="T47" s="183">
        <v>1.9740000000000001E-3</v>
      </c>
      <c r="U47" s="183">
        <v>2.8200000000000002E-4</v>
      </c>
      <c r="V47" s="183">
        <v>2.8199999999999999E-2</v>
      </c>
      <c r="W47" s="183" t="s">
        <v>390</v>
      </c>
      <c r="X47" s="183">
        <v>8.4599999999999996E-4</v>
      </c>
      <c r="Y47" s="183">
        <v>1.41E-3</v>
      </c>
      <c r="Z47" s="183">
        <v>9.7008000000000001E-4</v>
      </c>
      <c r="AA47" s="183">
        <v>5.9783999999999998E-4</v>
      </c>
      <c r="AB47" s="183">
        <v>3.8239200000000002E-3</v>
      </c>
      <c r="AC47" s="183" t="s">
        <v>390</v>
      </c>
      <c r="AD47" s="183" t="s">
        <v>390</v>
      </c>
      <c r="AE47" s="184"/>
      <c r="AF47" s="183">
        <v>1218.316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4.8415137650000002</v>
      </c>
      <c r="G48" s="188" t="s">
        <v>391</v>
      </c>
      <c r="H48" s="188" t="s">
        <v>391</v>
      </c>
      <c r="I48" s="183">
        <v>0.25393562819999999</v>
      </c>
      <c r="J48" s="183">
        <v>1.7524605989999997</v>
      </c>
      <c r="K48" s="183">
        <v>3.8003475409999998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40.903339000000003</v>
      </c>
      <c r="AL48" s="160" t="s">
        <v>122</v>
      </c>
    </row>
    <row r="49" spans="1:38" s="2" customFormat="1" ht="24.75" customHeight="1" thickBot="1" x14ac:dyDescent="0.3">
      <c r="A49" s="120" t="s">
        <v>119</v>
      </c>
      <c r="B49" s="120" t="s">
        <v>123</v>
      </c>
      <c r="C49" s="121" t="s">
        <v>124</v>
      </c>
      <c r="D49" s="181"/>
      <c r="E49" s="182">
        <v>3.0269000000000001E-2</v>
      </c>
      <c r="F49" s="182">
        <v>9.1474E-2</v>
      </c>
      <c r="G49" s="182">
        <v>3.0217999999999995E-2</v>
      </c>
      <c r="H49" s="182">
        <v>9.7100000000000007E-4</v>
      </c>
      <c r="I49" s="182">
        <v>0.12017575</v>
      </c>
      <c r="J49" s="182">
        <v>0.17547860999999998</v>
      </c>
      <c r="K49" s="182">
        <v>0.21307899999999999</v>
      </c>
      <c r="L49" s="182">
        <v>5.8886117499999995E-2</v>
      </c>
      <c r="M49" s="182">
        <v>4.4167999999999999E-2</v>
      </c>
      <c r="N49" s="182" t="s">
        <v>390</v>
      </c>
      <c r="O49" s="182" t="s">
        <v>390</v>
      </c>
      <c r="P49" s="182" t="s">
        <v>390</v>
      </c>
      <c r="Q49" s="182" t="s">
        <v>390</v>
      </c>
      <c r="R49" s="182" t="s">
        <v>390</v>
      </c>
      <c r="S49" s="182" t="s">
        <v>390</v>
      </c>
      <c r="T49" s="182" t="s">
        <v>390</v>
      </c>
      <c r="U49" s="182" t="s">
        <v>390</v>
      </c>
      <c r="V49" s="182" t="s">
        <v>390</v>
      </c>
      <c r="W49" s="182" t="s">
        <v>390</v>
      </c>
      <c r="X49" s="182">
        <v>1.7118998733658526E-2</v>
      </c>
      <c r="Y49" s="182">
        <v>2.5867653643380287E-2</v>
      </c>
      <c r="Z49" s="182">
        <v>1.4490958907090682E-2</v>
      </c>
      <c r="AA49" s="182">
        <v>1.1143580244656847E-2</v>
      </c>
      <c r="AB49" s="183">
        <v>6.8621191528786346E-2</v>
      </c>
      <c r="AC49" s="182" t="s">
        <v>390</v>
      </c>
      <c r="AD49" s="182" t="s">
        <v>390</v>
      </c>
      <c r="AE49" s="184"/>
      <c r="AF49" s="186" t="s">
        <v>391</v>
      </c>
      <c r="AG49" s="186" t="s">
        <v>391</v>
      </c>
      <c r="AH49" s="186" t="s">
        <v>391</v>
      </c>
      <c r="AI49" s="186" t="s">
        <v>391</v>
      </c>
      <c r="AJ49" s="186" t="s">
        <v>391</v>
      </c>
      <c r="AK49" s="186">
        <v>3.03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4.4759999999999999E-3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8.1133999999999998E-2</v>
      </c>
      <c r="AL51" s="160" t="s">
        <v>130</v>
      </c>
    </row>
    <row r="52" spans="1:38" s="2" customFormat="1" ht="24.75" customHeight="1" thickBot="1" x14ac:dyDescent="0.3">
      <c r="A52" s="120" t="s">
        <v>119</v>
      </c>
      <c r="B52" s="123" t="s">
        <v>131</v>
      </c>
      <c r="C52" s="125" t="s">
        <v>399</v>
      </c>
      <c r="D52" s="192"/>
      <c r="E52" s="183">
        <v>0.11598900000000001</v>
      </c>
      <c r="F52" s="183">
        <v>0.25012799999999996</v>
      </c>
      <c r="G52" s="183">
        <v>0.83213099999999995</v>
      </c>
      <c r="H52" s="183">
        <v>8.7900000000000001E-4</v>
      </c>
      <c r="I52" s="183">
        <v>2.0603450000000002E-2</v>
      </c>
      <c r="J52" s="183">
        <v>3.1847100000000003E-2</v>
      </c>
      <c r="K52" s="183">
        <v>3.7496000000000002E-2</v>
      </c>
      <c r="L52" s="183" t="s">
        <v>391</v>
      </c>
      <c r="M52" s="183">
        <v>4.0758000000000003E-2</v>
      </c>
      <c r="N52" s="183">
        <v>2.3541000000000003E-2</v>
      </c>
      <c r="O52" s="183">
        <v>3.9234999999999999E-3</v>
      </c>
      <c r="P52" s="183">
        <v>4.7082000000000001E-3</v>
      </c>
      <c r="Q52" s="183">
        <v>7.8470000000000005E-4</v>
      </c>
      <c r="R52" s="183">
        <v>7.8470000000000005E-4</v>
      </c>
      <c r="S52" s="183">
        <v>9.4164000000000001E-3</v>
      </c>
      <c r="T52" s="183">
        <v>4.1589100000000004E-2</v>
      </c>
      <c r="U52" s="183">
        <v>7.8470000000000005E-4</v>
      </c>
      <c r="V52" s="183">
        <v>7.8469999999999998E-3</v>
      </c>
      <c r="W52" s="183">
        <v>9.4164000000000001E-3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7.8470000000000004</v>
      </c>
      <c r="AL52" s="160" t="s">
        <v>132</v>
      </c>
    </row>
    <row r="53" spans="1:38" s="2" customFormat="1" ht="24.75" customHeight="1" thickBot="1" x14ac:dyDescent="0.3">
      <c r="A53" s="120" t="s">
        <v>119</v>
      </c>
      <c r="B53" s="123" t="s">
        <v>133</v>
      </c>
      <c r="C53" s="125" t="s">
        <v>134</v>
      </c>
      <c r="D53" s="192"/>
      <c r="E53" s="188" t="s">
        <v>391</v>
      </c>
      <c r="F53" s="183">
        <v>0.19753999999999999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6.641</v>
      </c>
      <c r="AL53" s="160" t="s">
        <v>135</v>
      </c>
    </row>
    <row r="54" spans="1:38" s="2" customFormat="1" ht="23.4" thickBot="1" x14ac:dyDescent="0.3">
      <c r="A54" s="120" t="s">
        <v>119</v>
      </c>
      <c r="B54" s="123" t="s">
        <v>136</v>
      </c>
      <c r="C54" s="125" t="s">
        <v>137</v>
      </c>
      <c r="D54" s="192"/>
      <c r="E54" s="182" t="s">
        <v>391</v>
      </c>
      <c r="F54" s="183">
        <v>0.99648469372787951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8026.4650000000001</v>
      </c>
      <c r="AL54" s="160" t="s">
        <v>425</v>
      </c>
    </row>
    <row r="55" spans="1:38" s="2" customFormat="1" ht="24.75" customHeight="1" thickBot="1" x14ac:dyDescent="0.3">
      <c r="A55" s="120" t="s">
        <v>119</v>
      </c>
      <c r="B55" s="123" t="s">
        <v>138</v>
      </c>
      <c r="C55" s="125" t="s">
        <v>139</v>
      </c>
      <c r="D55" s="192"/>
      <c r="E55" s="182">
        <v>0.27676400000000001</v>
      </c>
      <c r="F55" s="183">
        <v>1.1998193922448889E-3</v>
      </c>
      <c r="G55" s="183">
        <v>2.5596109999999999</v>
      </c>
      <c r="H55" s="183" t="s">
        <v>390</v>
      </c>
      <c r="I55" s="183">
        <v>3.4970745757876144E-4</v>
      </c>
      <c r="J55" s="183">
        <v>5.9949849870644827E-4</v>
      </c>
      <c r="K55" s="183">
        <v>9.9916416451074712E-4</v>
      </c>
      <c r="L55" s="183">
        <v>8.3929789818902746E-5</v>
      </c>
      <c r="M55" s="183">
        <v>1.3500206134347426E-2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16.374302798999999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2.27802E-2</v>
      </c>
      <c r="J57" s="182">
        <v>3.7592440000000005E-2</v>
      </c>
      <c r="K57" s="182">
        <v>5.1380000000000002E-2</v>
      </c>
      <c r="L57" s="182">
        <v>6.8340600000000001E-4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3722.165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5.4680999999999966E-3</v>
      </c>
      <c r="J58" s="182">
        <v>7.7626099999999988E-3</v>
      </c>
      <c r="K58" s="182">
        <v>9.1180000000000046E-3</v>
      </c>
      <c r="L58" s="182">
        <v>2.5153259999999982E-5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897.92565831894012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1.6168179999999999E-3</v>
      </c>
      <c r="J59" s="182">
        <v>2.2924679999999998E-3</v>
      </c>
      <c r="K59" s="182">
        <v>2.8029999999999995E-3</v>
      </c>
      <c r="L59" s="182">
        <v>1.00242716E-6</v>
      </c>
      <c r="M59" s="182" t="s">
        <v>390</v>
      </c>
      <c r="N59" s="182">
        <v>0.16119779716595603</v>
      </c>
      <c r="O59" s="182">
        <v>1.7039755621959193E-2</v>
      </c>
      <c r="P59" s="182">
        <v>5.2005581391365791E-3</v>
      </c>
      <c r="Q59" s="182">
        <v>6.1208966825258955E-2</v>
      </c>
      <c r="R59" s="182">
        <v>4.3449447204067737E-2</v>
      </c>
      <c r="S59" s="182">
        <v>0.60444602137647108</v>
      </c>
      <c r="T59" s="182">
        <v>5.8105868337291082E-2</v>
      </c>
      <c r="U59" s="182">
        <v>0.77636642713319914</v>
      </c>
      <c r="V59" s="182">
        <v>0.63802682900153274</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1179.0419999999999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0.57104449300000004</v>
      </c>
      <c r="J60" s="183">
        <v>1.035442737000001</v>
      </c>
      <c r="K60" s="183">
        <v>1.7951049999999982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82416.689400000003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0.15425956143</v>
      </c>
      <c r="J61" s="183">
        <v>1.54192953547</v>
      </c>
      <c r="K61" s="183">
        <v>4.4718973563300004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5476625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6.5599999999999978E-2</v>
      </c>
      <c r="G63" s="182">
        <v>9.7686999999999996E-2</v>
      </c>
      <c r="H63" s="182">
        <v>9.3778E-2</v>
      </c>
      <c r="I63" s="182">
        <v>0.17100409799999988</v>
      </c>
      <c r="J63" s="182">
        <v>0.32142537200000015</v>
      </c>
      <c r="K63" s="182">
        <v>0.59065699999999943</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0.17810400000000001</v>
      </c>
      <c r="F64" s="182" t="s">
        <v>390</v>
      </c>
      <c r="G64" s="182" t="s">
        <v>390</v>
      </c>
      <c r="H64" s="182">
        <v>1.78104E-3</v>
      </c>
      <c r="I64" s="182" t="s">
        <v>391</v>
      </c>
      <c r="J64" s="182" t="s">
        <v>391</v>
      </c>
      <c r="K64" s="182" t="s">
        <v>391</v>
      </c>
      <c r="L64" s="182" t="s">
        <v>391</v>
      </c>
      <c r="M64" s="182">
        <v>1.7810400000000001E-2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178.10400000000001</v>
      </c>
      <c r="AL64" s="160" t="s">
        <v>160</v>
      </c>
    </row>
    <row r="65" spans="1:38" s="2" customFormat="1" ht="24.75" customHeight="1" thickBot="1" x14ac:dyDescent="0.3">
      <c r="A65" s="120" t="s">
        <v>53</v>
      </c>
      <c r="B65" s="123" t="s">
        <v>161</v>
      </c>
      <c r="C65" s="121" t="s">
        <v>162</v>
      </c>
      <c r="D65" s="181"/>
      <c r="E65" s="182">
        <v>0.237646</v>
      </c>
      <c r="F65" s="182" t="s">
        <v>391</v>
      </c>
      <c r="G65" s="182" t="s">
        <v>391</v>
      </c>
      <c r="H65" s="182">
        <v>4.2560000000000002E-3</v>
      </c>
      <c r="I65" s="182">
        <v>3.9119385302516397E-5</v>
      </c>
      <c r="J65" s="182" t="s">
        <v>391</v>
      </c>
      <c r="K65" s="182" t="s">
        <v>391</v>
      </c>
      <c r="L65" s="182">
        <v>7.0414893544529508E-7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596.09400000000005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4.5893999999999997E-2</v>
      </c>
      <c r="F68" s="182" t="s">
        <v>390</v>
      </c>
      <c r="G68" s="182">
        <v>4.3372000000000001E-2</v>
      </c>
      <c r="H68" s="182" t="s">
        <v>391</v>
      </c>
      <c r="I68" s="182">
        <v>2.4221999999999998E-3</v>
      </c>
      <c r="J68" s="182">
        <v>3.5758000000000001E-3</v>
      </c>
      <c r="K68" s="182">
        <v>4.0369999999999989E-3</v>
      </c>
      <c r="L68" s="182">
        <v>4.3599599999999988E-5</v>
      </c>
      <c r="M68" s="182">
        <v>3.1580000000000002E-3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59.454999999999998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0.72707194600000036</v>
      </c>
      <c r="F70" s="182">
        <v>0.89745426799999994</v>
      </c>
      <c r="G70" s="182">
        <v>0.82606427799999982</v>
      </c>
      <c r="H70" s="182">
        <v>1.3222000000000001E-2</v>
      </c>
      <c r="I70" s="182">
        <v>1.9984388999999988E-2</v>
      </c>
      <c r="J70" s="182">
        <v>3.1115638999999987E-2</v>
      </c>
      <c r="K70" s="182">
        <v>4.2368999999999976E-2</v>
      </c>
      <c r="L70" s="182">
        <v>3.5971900199999976E-4</v>
      </c>
      <c r="M70" s="182">
        <v>7.5127000000000013E-2</v>
      </c>
      <c r="N70" s="182" t="s">
        <v>390</v>
      </c>
      <c r="O70" s="182" t="s">
        <v>390</v>
      </c>
      <c r="P70" s="182">
        <v>2.4E-2</v>
      </c>
      <c r="Q70" s="182" t="s">
        <v>390</v>
      </c>
      <c r="R70" s="182" t="s">
        <v>390</v>
      </c>
      <c r="S70" s="182">
        <v>3.0000000000000001E-6</v>
      </c>
      <c r="T70" s="182">
        <v>2.9942274E-4</v>
      </c>
      <c r="U70" s="182" t="s">
        <v>390</v>
      </c>
      <c r="V70" s="182">
        <v>2.3000000000000003E-5</v>
      </c>
      <c r="W70" s="182">
        <v>2E-3</v>
      </c>
      <c r="X70" s="182" t="s">
        <v>390</v>
      </c>
      <c r="Y70" s="182" t="s">
        <v>390</v>
      </c>
      <c r="Z70" s="182" t="s">
        <v>390</v>
      </c>
      <c r="AA70" s="182" t="s">
        <v>390</v>
      </c>
      <c r="AB70" s="183">
        <v>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0.50578500000000004</v>
      </c>
      <c r="F72" s="182">
        <v>0.94399999999999995</v>
      </c>
      <c r="G72" s="182">
        <v>0.31238100000000002</v>
      </c>
      <c r="H72" s="182" t="s">
        <v>390</v>
      </c>
      <c r="I72" s="182">
        <v>0.2390675200000002</v>
      </c>
      <c r="J72" s="182">
        <v>0.36435970000000045</v>
      </c>
      <c r="K72" s="182">
        <v>0.45249199999999906</v>
      </c>
      <c r="L72" s="182">
        <v>8.6064307200000071E-4</v>
      </c>
      <c r="M72" s="182">
        <v>34.151461146999992</v>
      </c>
      <c r="N72" s="182">
        <v>3.3993724498407349</v>
      </c>
      <c r="O72" s="182">
        <v>0.12266431955283345</v>
      </c>
      <c r="P72" s="182">
        <v>8.8191576666929186E-2</v>
      </c>
      <c r="Q72" s="182">
        <v>2.9064085071415773E-2</v>
      </c>
      <c r="R72" s="182">
        <v>0.43576313457325339</v>
      </c>
      <c r="S72" s="182">
        <v>9.2064979999999991E-2</v>
      </c>
      <c r="T72" s="182">
        <v>0.2461571622258677</v>
      </c>
      <c r="U72" s="182">
        <v>1.3140148905548347E-2</v>
      </c>
      <c r="V72" s="182">
        <v>7.7717026010912287</v>
      </c>
      <c r="W72" s="182">
        <v>2.9191553842247924</v>
      </c>
      <c r="X72" s="182">
        <v>1.3691558664436364E-3</v>
      </c>
      <c r="Y72" s="182">
        <v>1.5946671818117476E-2</v>
      </c>
      <c r="Z72" s="182">
        <v>5.506432543734981E-3</v>
      </c>
      <c r="AA72" s="182">
        <v>8.4551219901821432E-4</v>
      </c>
      <c r="AB72" s="183">
        <v>2.3667772427314309E-2</v>
      </c>
      <c r="AC72" s="182" t="s">
        <v>439</v>
      </c>
      <c r="AD72" s="182">
        <v>0.13189632309842017</v>
      </c>
      <c r="AE72" s="184"/>
      <c r="AF72" s="191" t="s">
        <v>391</v>
      </c>
      <c r="AG72" s="191" t="s">
        <v>391</v>
      </c>
      <c r="AH72" s="191" t="s">
        <v>391</v>
      </c>
      <c r="AI72" s="191" t="s">
        <v>391</v>
      </c>
      <c r="AJ72" s="191" t="s">
        <v>391</v>
      </c>
      <c r="AK72" s="183">
        <v>4603.2489999999998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4.4339999999999999E-4</v>
      </c>
      <c r="J73" s="182">
        <v>6.2814999999999995E-4</v>
      </c>
      <c r="K73" s="182">
        <v>7.3900000000000007E-4</v>
      </c>
      <c r="L73" s="182">
        <v>4.4340000000000006E-5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7.8819999999999997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1.4676230000000002E-2</v>
      </c>
      <c r="J74" s="182">
        <v>1.8255770000000001E-2</v>
      </c>
      <c r="K74" s="182">
        <v>2.0560000000000002E-2</v>
      </c>
      <c r="L74" s="182">
        <v>3.3755329000000007E-4</v>
      </c>
      <c r="M74" s="182" t="s">
        <v>390</v>
      </c>
      <c r="N74" s="182">
        <v>0.18835292023808983</v>
      </c>
      <c r="O74" s="182">
        <v>2.7659426123146338E-2</v>
      </c>
      <c r="P74" s="182">
        <v>5.6282783826260632E-2</v>
      </c>
      <c r="Q74" s="182">
        <v>3.7465988897815522E-2</v>
      </c>
      <c r="R74" s="182" t="s">
        <v>390</v>
      </c>
      <c r="S74" s="182">
        <v>1.3163090336473377E-2</v>
      </c>
      <c r="T74" s="182" t="s">
        <v>390</v>
      </c>
      <c r="U74" s="182" t="s">
        <v>390</v>
      </c>
      <c r="V74" s="182">
        <v>0.2225868355364056</v>
      </c>
      <c r="W74" s="182">
        <v>0.18543210297937837</v>
      </c>
      <c r="X74" s="182" t="s">
        <v>390</v>
      </c>
      <c r="Y74" s="182" t="s">
        <v>390</v>
      </c>
      <c r="Z74" s="182" t="s">
        <v>390</v>
      </c>
      <c r="AA74" s="182" t="s">
        <v>390</v>
      </c>
      <c r="AB74" s="182">
        <v>3.5632021738601161E-3</v>
      </c>
      <c r="AC74" s="182" t="s">
        <v>391</v>
      </c>
      <c r="AD74" s="182">
        <v>5.2080111436236263E-3</v>
      </c>
      <c r="AE74" s="184"/>
      <c r="AF74" s="191" t="s">
        <v>391</v>
      </c>
      <c r="AG74" s="191" t="s">
        <v>391</v>
      </c>
      <c r="AH74" s="191" t="s">
        <v>391</v>
      </c>
      <c r="AI74" s="191" t="s">
        <v>391</v>
      </c>
      <c r="AJ74" s="191" t="s">
        <v>391</v>
      </c>
      <c r="AK74" s="186">
        <v>151.58500000000001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2.8758000000000001E-4</v>
      </c>
      <c r="J75" s="194">
        <v>3.6897999999999998E-4</v>
      </c>
      <c r="K75" s="194">
        <v>4.2100000000000004E-4</v>
      </c>
      <c r="L75" s="194" t="s">
        <v>390</v>
      </c>
      <c r="M75" s="194" t="s">
        <v>390</v>
      </c>
      <c r="N75" s="194">
        <v>1.7947710359953555E-3</v>
      </c>
      <c r="O75" s="194">
        <v>1.155437621187042E-3</v>
      </c>
      <c r="P75" s="194">
        <v>1.0614371009694961E-2</v>
      </c>
      <c r="Q75" s="194">
        <v>7.0177154173563488E-4</v>
      </c>
      <c r="R75" s="194" t="s">
        <v>390</v>
      </c>
      <c r="S75" s="194" t="s">
        <v>390</v>
      </c>
      <c r="T75" s="194" t="s">
        <v>390</v>
      </c>
      <c r="U75" s="194" t="s">
        <v>390</v>
      </c>
      <c r="V75" s="194">
        <v>3.3507626373626372E-3</v>
      </c>
      <c r="W75" s="194">
        <v>5.8261103097659024E-4</v>
      </c>
      <c r="X75" s="194" t="s">
        <v>390</v>
      </c>
      <c r="Y75" s="194" t="s">
        <v>390</v>
      </c>
      <c r="Z75" s="194" t="s">
        <v>390</v>
      </c>
      <c r="AA75" s="194" t="s">
        <v>390</v>
      </c>
      <c r="AB75" s="183">
        <v>6.5031586663513813E-8</v>
      </c>
      <c r="AC75" s="194" t="s">
        <v>390</v>
      </c>
      <c r="AD75" s="194">
        <v>1.403018917001655E-5</v>
      </c>
      <c r="AE75" s="184"/>
      <c r="AF75" s="191" t="s">
        <v>391</v>
      </c>
      <c r="AG75" s="191" t="s">
        <v>391</v>
      </c>
      <c r="AH75" s="191" t="s">
        <v>391</v>
      </c>
      <c r="AI75" s="191" t="s">
        <v>391</v>
      </c>
      <c r="AJ75" s="191" t="s">
        <v>391</v>
      </c>
      <c r="AK75" s="190">
        <v>7.3890000000000002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1.0070999999999999E-3</v>
      </c>
      <c r="J76" s="183">
        <v>1.4065E-3</v>
      </c>
      <c r="K76" s="183">
        <v>1.6429999999999997E-3</v>
      </c>
      <c r="L76" s="183" t="s">
        <v>390</v>
      </c>
      <c r="M76" s="182" t="s">
        <v>390</v>
      </c>
      <c r="N76" s="183">
        <v>0.29611542888355363</v>
      </c>
      <c r="O76" s="183">
        <v>1.3251059967440114E-3</v>
      </c>
      <c r="P76" s="183">
        <v>1.1038201064457845E-2</v>
      </c>
      <c r="Q76" s="183">
        <v>0.13699167013077623</v>
      </c>
      <c r="R76" s="183">
        <v>0.20127426827587885</v>
      </c>
      <c r="S76" s="183">
        <v>4.4855546925809979E-3</v>
      </c>
      <c r="T76" s="183">
        <v>0.13307998946147379</v>
      </c>
      <c r="U76" s="183">
        <v>2.1417772741292021E-3</v>
      </c>
      <c r="V76" s="183">
        <v>0.35944343498162695</v>
      </c>
      <c r="W76" s="183">
        <v>3.3576131098270026E-2</v>
      </c>
      <c r="X76" s="183" t="s">
        <v>390</v>
      </c>
      <c r="Y76" s="183" t="s">
        <v>390</v>
      </c>
      <c r="Z76" s="183" t="s">
        <v>390</v>
      </c>
      <c r="AA76" s="183" t="s">
        <v>390</v>
      </c>
      <c r="AB76" s="183">
        <v>1.198955675617654E-4</v>
      </c>
      <c r="AC76" s="183" t="s">
        <v>390</v>
      </c>
      <c r="AD76" s="183">
        <v>2.9738858972753459E-5</v>
      </c>
      <c r="AE76" s="184"/>
      <c r="AF76" s="191" t="s">
        <v>391</v>
      </c>
      <c r="AG76" s="191" t="s">
        <v>391</v>
      </c>
      <c r="AH76" s="191" t="s">
        <v>391</v>
      </c>
      <c r="AI76" s="191" t="s">
        <v>391</v>
      </c>
      <c r="AJ76" s="191" t="s">
        <v>391</v>
      </c>
      <c r="AK76" s="183">
        <v>53.622999999999998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0.24984999999999999</v>
      </c>
      <c r="O77" s="194">
        <v>6.0490000000000002E-2</v>
      </c>
      <c r="P77" s="194">
        <v>3.9450000000000005E-4</v>
      </c>
      <c r="Q77" s="194">
        <v>7.8899999999999994E-3</v>
      </c>
      <c r="R77" s="194" t="s">
        <v>390</v>
      </c>
      <c r="S77" s="194" t="s">
        <v>390</v>
      </c>
      <c r="T77" s="194" t="s">
        <v>390</v>
      </c>
      <c r="U77" s="194" t="s">
        <v>390</v>
      </c>
      <c r="V77" s="194">
        <v>6.0899999999999996E-2</v>
      </c>
      <c r="W77" s="194">
        <v>1.315E-3</v>
      </c>
      <c r="X77" s="194" t="s">
        <v>390</v>
      </c>
      <c r="Y77" s="194" t="s">
        <v>390</v>
      </c>
      <c r="Z77" s="194" t="s">
        <v>390</v>
      </c>
      <c r="AA77" s="194" t="s">
        <v>390</v>
      </c>
      <c r="AB77" s="183" t="s">
        <v>390</v>
      </c>
      <c r="AC77" s="194" t="s">
        <v>390</v>
      </c>
      <c r="AD77" s="194">
        <v>9.4679999999999998E-7</v>
      </c>
      <c r="AE77" s="184"/>
      <c r="AF77" s="191" t="s">
        <v>391</v>
      </c>
      <c r="AG77" s="191" t="s">
        <v>391</v>
      </c>
      <c r="AH77" s="191" t="s">
        <v>391</v>
      </c>
      <c r="AI77" s="191" t="s">
        <v>391</v>
      </c>
      <c r="AJ77" s="191" t="s">
        <v>391</v>
      </c>
      <c r="AK77" s="186">
        <v>0.26300000000000001</v>
      </c>
      <c r="AL77" s="160" t="s">
        <v>196</v>
      </c>
    </row>
    <row r="78" spans="1:38" s="2" customFormat="1" ht="24.75" customHeight="1" thickBot="1" x14ac:dyDescent="0.3">
      <c r="A78" s="120" t="s">
        <v>53</v>
      </c>
      <c r="B78" s="120" t="s">
        <v>197</v>
      </c>
      <c r="C78" s="121" t="s">
        <v>198</v>
      </c>
      <c r="D78" s="181"/>
      <c r="E78" s="182" t="s">
        <v>390</v>
      </c>
      <c r="F78" s="182" t="s">
        <v>390</v>
      </c>
      <c r="G78" s="182">
        <v>3.4760737327188947E-6</v>
      </c>
      <c r="H78" s="182" t="s">
        <v>390</v>
      </c>
      <c r="I78" s="182">
        <v>2.7502199999999998E-4</v>
      </c>
      <c r="J78" s="182">
        <v>3.61603E-4</v>
      </c>
      <c r="K78" s="182">
        <v>4.6299999999999998E-4</v>
      </c>
      <c r="L78" s="182">
        <v>2.7502199999999999E-7</v>
      </c>
      <c r="M78" s="182" t="s">
        <v>390</v>
      </c>
      <c r="N78" s="182">
        <v>3.8579922668745136E-3</v>
      </c>
      <c r="O78" s="182">
        <v>3.1570474232268128E-4</v>
      </c>
      <c r="P78" s="182">
        <v>5.0287200000000002E-4</v>
      </c>
      <c r="Q78" s="182">
        <v>4.1774320582393433E-4</v>
      </c>
      <c r="R78" s="182" t="s">
        <v>390</v>
      </c>
      <c r="S78" s="182">
        <v>1.970986771940764E-3</v>
      </c>
      <c r="T78" s="182">
        <v>2.8423199999999997E-3</v>
      </c>
      <c r="U78" s="182" t="s">
        <v>390</v>
      </c>
      <c r="V78" s="182">
        <v>3.1570474232268128E-4</v>
      </c>
      <c r="W78" s="182">
        <v>1.0932000000000002</v>
      </c>
      <c r="X78" s="182" t="s">
        <v>390</v>
      </c>
      <c r="Y78" s="182" t="s">
        <v>390</v>
      </c>
      <c r="Z78" s="182" t="s">
        <v>390</v>
      </c>
      <c r="AA78" s="182" t="s">
        <v>390</v>
      </c>
      <c r="AB78" s="183">
        <v>2.8119387535463765E-5</v>
      </c>
      <c r="AC78" s="182" t="s">
        <v>390</v>
      </c>
      <c r="AD78" s="182">
        <v>8.0896800000000008E-5</v>
      </c>
      <c r="AE78" s="184"/>
      <c r="AF78" s="186" t="s">
        <v>391</v>
      </c>
      <c r="AG78" s="186" t="s">
        <v>391</v>
      </c>
      <c r="AH78" s="186" t="s">
        <v>391</v>
      </c>
      <c r="AI78" s="186" t="s">
        <v>391</v>
      </c>
      <c r="AJ78" s="186" t="s">
        <v>391</v>
      </c>
      <c r="AK78" s="186">
        <v>21.864000000000001</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0.22763700000000001</v>
      </c>
      <c r="F80" s="182">
        <v>0.235988</v>
      </c>
      <c r="G80" s="182">
        <v>7.3097476073732723E-2</v>
      </c>
      <c r="H80" s="182">
        <v>3.1920000000000004E-3</v>
      </c>
      <c r="I80" s="182">
        <v>6.5746973000000056E-2</v>
      </c>
      <c r="J80" s="182">
        <v>0.10451961200000005</v>
      </c>
      <c r="K80" s="182">
        <v>0.14144500000000013</v>
      </c>
      <c r="L80" s="182">
        <v>2.3350800000000008E-7</v>
      </c>
      <c r="M80" s="182">
        <v>0.23353800000000002</v>
      </c>
      <c r="N80" s="183">
        <v>1.0866000000000001E-3</v>
      </c>
      <c r="O80" s="183">
        <v>1.5839700000000001E-3</v>
      </c>
      <c r="P80" s="183" t="s">
        <v>390</v>
      </c>
      <c r="Q80" s="183" t="s">
        <v>390</v>
      </c>
      <c r="R80" s="183">
        <v>8.7828440800000004E-2</v>
      </c>
      <c r="S80" s="183">
        <v>9.0152699999999988E-3</v>
      </c>
      <c r="T80" s="183">
        <v>2.4703450000000005E-2</v>
      </c>
      <c r="U80" s="183" t="s">
        <v>390</v>
      </c>
      <c r="V80" s="183">
        <v>1.6786289170884361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12.803189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0.30570202087394416</v>
      </c>
      <c r="G83" s="183" t="s">
        <v>390</v>
      </c>
      <c r="H83" s="183" t="s">
        <v>391</v>
      </c>
      <c r="I83" s="183">
        <v>4.8300919298083181E-2</v>
      </c>
      <c r="J83" s="183">
        <v>0.32282133404288504</v>
      </c>
      <c r="K83" s="183">
        <v>1.1310974772335933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0.47062617771280046</v>
      </c>
      <c r="AL83" s="160" t="s">
        <v>385</v>
      </c>
    </row>
    <row r="84" spans="1:38" s="2" customFormat="1" ht="24.75" customHeight="1" thickBot="1" x14ac:dyDescent="0.3">
      <c r="A84" s="120" t="s">
        <v>53</v>
      </c>
      <c r="B84" s="129" t="s">
        <v>213</v>
      </c>
      <c r="C84" s="130" t="s">
        <v>214</v>
      </c>
      <c r="D84" s="122"/>
      <c r="E84" s="183" t="s">
        <v>390</v>
      </c>
      <c r="F84" s="183">
        <v>2.506E-3</v>
      </c>
      <c r="G84" s="183" t="s">
        <v>391</v>
      </c>
      <c r="H84" s="183" t="s">
        <v>391</v>
      </c>
      <c r="I84" s="183">
        <v>4.1894999999999996E-4</v>
      </c>
      <c r="J84" s="183">
        <v>7.182E-4</v>
      </c>
      <c r="K84" s="183">
        <v>1.1969999999999999E-3</v>
      </c>
      <c r="L84" s="183">
        <v>5.446349999999999E-8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25.774999999999999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4.38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0.05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10.741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3.1619999999999999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6.0659999999999998</v>
      </c>
      <c r="G90" s="183" t="s">
        <v>391</v>
      </c>
      <c r="H90" s="183" t="s">
        <v>391</v>
      </c>
      <c r="I90" s="183">
        <v>9.3305454545454557E-4</v>
      </c>
      <c r="J90" s="183">
        <v>1.3995818181818184E-2</v>
      </c>
      <c r="K90" s="183">
        <v>1.7106000000000003E-2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3.9524314751600002E-2</v>
      </c>
      <c r="F91" s="183">
        <v>0.15222346560008002</v>
      </c>
      <c r="G91" s="183">
        <v>2.1309539780000001E-2</v>
      </c>
      <c r="H91" s="183">
        <v>8.6895740132300003E-2</v>
      </c>
      <c r="I91" s="183">
        <v>0.93184163883400006</v>
      </c>
      <c r="J91" s="183">
        <v>1.2703951880540001</v>
      </c>
      <c r="K91" s="183">
        <v>1.3403215255440002</v>
      </c>
      <c r="L91" s="183" t="s">
        <v>390</v>
      </c>
      <c r="M91" s="183">
        <v>1.2041755580161999</v>
      </c>
      <c r="N91" s="183">
        <v>5.5320129759999999</v>
      </c>
      <c r="O91" s="183">
        <v>0.12351224155480001</v>
      </c>
      <c r="P91" s="183">
        <v>4.02199923E-4</v>
      </c>
      <c r="Q91" s="183">
        <v>9.38466487E-3</v>
      </c>
      <c r="R91" s="183">
        <v>0.1100757684</v>
      </c>
      <c r="S91" s="183">
        <v>3.2459948718348</v>
      </c>
      <c r="T91" s="183">
        <v>0.26821874791740002</v>
      </c>
      <c r="U91" s="183" t="s">
        <v>390</v>
      </c>
      <c r="V91" s="183">
        <v>1.8911307179174002</v>
      </c>
      <c r="W91" s="183">
        <v>2.0938732562E-3</v>
      </c>
      <c r="X91" s="183">
        <v>2.3241993143819999E-3</v>
      </c>
      <c r="Y91" s="183">
        <v>9.4224296528999999E-4</v>
      </c>
      <c r="Z91" s="183">
        <v>9.4224296528999999E-4</v>
      </c>
      <c r="AA91" s="183">
        <v>9.4224296528999999E-4</v>
      </c>
      <c r="AB91" s="183">
        <v>5.1509282102519998E-3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1.4071999999999999E-2</v>
      </c>
      <c r="G92" s="194">
        <v>3.3319999999999999E-3</v>
      </c>
      <c r="H92" s="194" t="s">
        <v>390</v>
      </c>
      <c r="I92" s="194">
        <v>3.9430000000000004E-4</v>
      </c>
      <c r="J92" s="194">
        <v>6.3754999999999997E-4</v>
      </c>
      <c r="K92" s="194">
        <v>9.7300000000000023E-4</v>
      </c>
      <c r="L92" s="194">
        <v>1.0251800000000001E-5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848.98299999999995</v>
      </c>
      <c r="AL92" s="160" t="s">
        <v>231</v>
      </c>
    </row>
    <row r="93" spans="1:38" s="2" customFormat="1" ht="24.75" customHeight="1" thickBot="1" x14ac:dyDescent="0.3">
      <c r="A93" s="120" t="s">
        <v>53</v>
      </c>
      <c r="B93" s="123" t="s">
        <v>232</v>
      </c>
      <c r="C93" s="121" t="s">
        <v>405</v>
      </c>
      <c r="D93" s="189"/>
      <c r="E93" s="194" t="s">
        <v>391</v>
      </c>
      <c r="F93" s="182">
        <v>2.9514415401000003</v>
      </c>
      <c r="G93" s="194" t="s">
        <v>391</v>
      </c>
      <c r="H93" s="194" t="s">
        <v>391</v>
      </c>
      <c r="I93" s="182">
        <v>1.5764486557377048E-2</v>
      </c>
      <c r="J93" s="182">
        <v>4.1861399999999993E-2</v>
      </c>
      <c r="K93" s="182">
        <v>6.8541245901639347E-2</v>
      </c>
      <c r="L93" s="182" t="s">
        <v>390</v>
      </c>
      <c r="M93" s="194" t="s">
        <v>391</v>
      </c>
      <c r="N93" s="194" t="s">
        <v>391</v>
      </c>
      <c r="O93" s="194" t="s">
        <v>391</v>
      </c>
      <c r="P93" s="194" t="s">
        <v>391</v>
      </c>
      <c r="Q93" s="194" t="s">
        <v>391</v>
      </c>
      <c r="R93" s="194" t="s">
        <v>391</v>
      </c>
      <c r="S93" s="194" t="s">
        <v>391</v>
      </c>
      <c r="T93" s="194" t="s">
        <v>391</v>
      </c>
      <c r="U93" s="194" t="s">
        <v>391</v>
      </c>
      <c r="V93" s="194" t="s">
        <v>391</v>
      </c>
      <c r="W93" s="194">
        <v>0.68683404213382482</v>
      </c>
      <c r="X93" s="194" t="s">
        <v>391</v>
      </c>
      <c r="Y93" s="194" t="s">
        <v>391</v>
      </c>
      <c r="Z93" s="194" t="s">
        <v>391</v>
      </c>
      <c r="AA93" s="194" t="s">
        <v>391</v>
      </c>
      <c r="AB93" s="183">
        <v>1.9548353506885783E-4</v>
      </c>
      <c r="AC93" s="194">
        <v>0.13736680842676496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7.7225000000000002E-2</v>
      </c>
      <c r="G95" s="195" t="s">
        <v>390</v>
      </c>
      <c r="H95" s="195" t="s">
        <v>390</v>
      </c>
      <c r="I95" s="182">
        <v>7.2513503000000062E-2</v>
      </c>
      <c r="J95" s="182">
        <v>0.11286655299999991</v>
      </c>
      <c r="K95" s="182">
        <v>0.15452099999999994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6.9654999999999981E-2</v>
      </c>
      <c r="F98" s="182">
        <v>0.76449348999999944</v>
      </c>
      <c r="G98" s="182">
        <v>1.2943E-2</v>
      </c>
      <c r="H98" s="182">
        <v>3.3804000000000001E-2</v>
      </c>
      <c r="I98" s="182">
        <v>5.5838784000000065E-2</v>
      </c>
      <c r="J98" s="182">
        <v>8.6472487999999528E-2</v>
      </c>
      <c r="K98" s="182">
        <v>0.12167500000000045</v>
      </c>
      <c r="L98" s="182" t="s">
        <v>391</v>
      </c>
      <c r="M98" s="182">
        <v>9.4052999999999998E-2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0.23057303278055194</v>
      </c>
      <c r="F99" s="183">
        <v>9.7482162132927392</v>
      </c>
      <c r="G99" s="183" t="s">
        <v>391</v>
      </c>
      <c r="H99" s="183">
        <v>8.7115163657655508</v>
      </c>
      <c r="I99" s="183">
        <v>0.14934782999999999</v>
      </c>
      <c r="J99" s="183">
        <v>0.22948568999999999</v>
      </c>
      <c r="K99" s="183">
        <v>0.50268293999999991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364.26299999999998</v>
      </c>
      <c r="AL99" s="160" t="s">
        <v>245</v>
      </c>
    </row>
    <row r="100" spans="1:38" s="2" customFormat="1" ht="24.75" customHeight="1" thickBot="1" x14ac:dyDescent="0.3">
      <c r="A100" s="120" t="s">
        <v>243</v>
      </c>
      <c r="B100" s="120" t="s">
        <v>246</v>
      </c>
      <c r="C100" s="121" t="s">
        <v>408</v>
      </c>
      <c r="D100" s="196"/>
      <c r="E100" s="197">
        <v>0.33055146158064508</v>
      </c>
      <c r="F100" s="183">
        <v>10.894361022489941</v>
      </c>
      <c r="G100" s="183" t="s">
        <v>391</v>
      </c>
      <c r="H100" s="183">
        <v>9.2834212431461065</v>
      </c>
      <c r="I100" s="183">
        <v>0.18961739999999999</v>
      </c>
      <c r="J100" s="183">
        <v>0.28442610000000002</v>
      </c>
      <c r="K100" s="183">
        <v>0.6215236999999999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1053.43</v>
      </c>
      <c r="AL100" s="160" t="s">
        <v>245</v>
      </c>
    </row>
    <row r="101" spans="1:38" s="2" customFormat="1" ht="24.75" customHeight="1" thickBot="1" x14ac:dyDescent="0.3">
      <c r="A101" s="120" t="s">
        <v>243</v>
      </c>
      <c r="B101" s="120" t="s">
        <v>247</v>
      </c>
      <c r="C101" s="121" t="s">
        <v>248</v>
      </c>
      <c r="D101" s="196"/>
      <c r="E101" s="197">
        <v>8.6963150984157144E-3</v>
      </c>
      <c r="F101" s="183">
        <v>0.12493910139463579</v>
      </c>
      <c r="G101" s="183" t="s">
        <v>391</v>
      </c>
      <c r="H101" s="183">
        <v>0.24158488962660571</v>
      </c>
      <c r="I101" s="183">
        <v>4.2613599999999996E-3</v>
      </c>
      <c r="J101" s="183">
        <v>1.278408E-2</v>
      </c>
      <c r="K101" s="183">
        <v>2.9829520000000005E-2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213.06800000000001</v>
      </c>
      <c r="AL101" s="160" t="s">
        <v>245</v>
      </c>
    </row>
    <row r="102" spans="1:38" s="2" customFormat="1" ht="24.75" customHeight="1" thickBot="1" x14ac:dyDescent="0.3">
      <c r="A102" s="120" t="s">
        <v>243</v>
      </c>
      <c r="B102" s="120" t="s">
        <v>249</v>
      </c>
      <c r="C102" s="121" t="s">
        <v>409</v>
      </c>
      <c r="D102" s="196"/>
      <c r="E102" s="197">
        <v>8.2552189119049213E-2</v>
      </c>
      <c r="F102" s="183">
        <v>0.86910034506782841</v>
      </c>
      <c r="G102" s="183" t="s">
        <v>391</v>
      </c>
      <c r="H102" s="183">
        <v>4.9886384581777605</v>
      </c>
      <c r="I102" s="183">
        <v>9.7877439999999993E-3</v>
      </c>
      <c r="J102" s="183">
        <v>0.22009606000000001</v>
      </c>
      <c r="K102" s="183">
        <v>1.5650398999999999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1544.0840000000001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1.0621942301557144E-3</v>
      </c>
      <c r="F104" s="183">
        <v>1.1383027900649999E-2</v>
      </c>
      <c r="G104" s="183" t="s">
        <v>391</v>
      </c>
      <c r="H104" s="183">
        <v>2.6207724735648572E-2</v>
      </c>
      <c r="I104" s="183">
        <v>5.842E-4</v>
      </c>
      <c r="J104" s="183">
        <v>1.7526E-3</v>
      </c>
      <c r="K104" s="183">
        <v>4.0894000000000008E-3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29.21</v>
      </c>
      <c r="AL104" s="160" t="s">
        <v>245</v>
      </c>
    </row>
    <row r="105" spans="1:38" s="2" customFormat="1" ht="24.75" customHeight="1" thickBot="1" x14ac:dyDescent="0.3">
      <c r="A105" s="120" t="s">
        <v>243</v>
      </c>
      <c r="B105" s="120" t="s">
        <v>254</v>
      </c>
      <c r="C105" s="121" t="s">
        <v>255</v>
      </c>
      <c r="D105" s="196"/>
      <c r="E105" s="197">
        <v>9.1007469618203055E-3</v>
      </c>
      <c r="F105" s="183">
        <v>0.22829109521005003</v>
      </c>
      <c r="G105" s="183" t="s">
        <v>391</v>
      </c>
      <c r="H105" s="183">
        <v>0.26358502097656156</v>
      </c>
      <c r="I105" s="183">
        <v>5.1671200000000007E-3</v>
      </c>
      <c r="J105" s="183">
        <v>8.1197600000000002E-3</v>
      </c>
      <c r="K105" s="183">
        <v>1.771584E-2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36.908000000000001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1.6921907321583714E-2</v>
      </c>
      <c r="F107" s="183">
        <v>0.32121303121424483</v>
      </c>
      <c r="G107" s="183" t="s">
        <v>391</v>
      </c>
      <c r="H107" s="183">
        <v>1.7427325029737881</v>
      </c>
      <c r="I107" s="183">
        <v>2.3527617000000001E-2</v>
      </c>
      <c r="J107" s="183">
        <v>0.31370156000000005</v>
      </c>
      <c r="K107" s="183">
        <v>1.4900824100000001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7842.5390000000007</v>
      </c>
      <c r="AL107" s="160" t="s">
        <v>245</v>
      </c>
    </row>
    <row r="108" spans="1:38" s="2" customFormat="1" ht="24.75" customHeight="1" thickBot="1" x14ac:dyDescent="0.3">
      <c r="A108" s="132" t="s">
        <v>243</v>
      </c>
      <c r="B108" s="120" t="s">
        <v>259</v>
      </c>
      <c r="C108" s="133" t="s">
        <v>411</v>
      </c>
      <c r="D108" s="196"/>
      <c r="E108" s="197">
        <v>4.4104940793227403E-2</v>
      </c>
      <c r="F108" s="183">
        <v>1.8277713817906143</v>
      </c>
      <c r="G108" s="183" t="s">
        <v>391</v>
      </c>
      <c r="H108" s="183">
        <v>1.2349335157560557</v>
      </c>
      <c r="I108" s="183">
        <v>2.8002936000000003E-2</v>
      </c>
      <c r="J108" s="183">
        <v>0.28002936</v>
      </c>
      <c r="K108" s="183">
        <v>0.56005872000000001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14001.468000000001</v>
      </c>
      <c r="AL108" s="160" t="s">
        <v>245</v>
      </c>
    </row>
    <row r="109" spans="1:38" s="2" customFormat="1" ht="24.75" customHeight="1" thickBot="1" x14ac:dyDescent="0.3">
      <c r="A109" s="132" t="s">
        <v>243</v>
      </c>
      <c r="B109" s="120" t="s">
        <v>260</v>
      </c>
      <c r="C109" s="133" t="s">
        <v>412</v>
      </c>
      <c r="D109" s="196"/>
      <c r="E109" s="197">
        <v>5.2806127378208761E-3</v>
      </c>
      <c r="F109" s="183">
        <v>9.3791897839184998E-2</v>
      </c>
      <c r="G109" s="183" t="s">
        <v>391</v>
      </c>
      <c r="H109" s="183">
        <v>0.15039289876924952</v>
      </c>
      <c r="I109" s="183">
        <v>6.9433000000000003E-3</v>
      </c>
      <c r="J109" s="183">
        <v>3.8188150000000004E-2</v>
      </c>
      <c r="K109" s="183">
        <v>3.8188150000000004E-2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347.16500000000002</v>
      </c>
      <c r="AL109" s="160" t="s">
        <v>245</v>
      </c>
    </row>
    <row r="110" spans="1:38" s="2" customFormat="1" ht="24.75" customHeight="1" thickBot="1" x14ac:dyDescent="0.3">
      <c r="A110" s="132" t="s">
        <v>243</v>
      </c>
      <c r="B110" s="120" t="s">
        <v>261</v>
      </c>
      <c r="C110" s="134" t="s">
        <v>413</v>
      </c>
      <c r="D110" s="196"/>
      <c r="E110" s="197">
        <v>3.66914975416484E-3</v>
      </c>
      <c r="F110" s="183">
        <v>4.8161211366787471E-2</v>
      </c>
      <c r="G110" s="183" t="s">
        <v>391</v>
      </c>
      <c r="H110" s="183">
        <v>8.2861660274674287E-2</v>
      </c>
      <c r="I110" s="183">
        <v>1.5960709999999999E-2</v>
      </c>
      <c r="J110" s="183">
        <v>0.11231582000000001</v>
      </c>
      <c r="K110" s="183">
        <v>0.11231582000000001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788.18799999999999</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14.137333333333336</v>
      </c>
      <c r="F112" s="183" t="s">
        <v>390</v>
      </c>
      <c r="G112" s="183" t="s">
        <v>391</v>
      </c>
      <c r="H112" s="183">
        <v>29.942733333333337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353.43333333333339</v>
      </c>
      <c r="AL112" s="160" t="s">
        <v>430</v>
      </c>
    </row>
    <row r="113" spans="1:38" s="2" customFormat="1" ht="24.75" customHeight="1" thickBot="1" x14ac:dyDescent="0.3">
      <c r="A113" s="120" t="s">
        <v>263</v>
      </c>
      <c r="B113" s="135" t="s">
        <v>266</v>
      </c>
      <c r="C113" s="136" t="s">
        <v>267</v>
      </c>
      <c r="D113" s="181"/>
      <c r="E113" s="182">
        <v>3.8838741752051296</v>
      </c>
      <c r="F113" s="183">
        <v>11.287401799615672</v>
      </c>
      <c r="G113" s="183" t="s">
        <v>391</v>
      </c>
      <c r="H113" s="183">
        <v>13.402155215112321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97.096854380128235</v>
      </c>
      <c r="AL113" s="160" t="s">
        <v>385</v>
      </c>
    </row>
    <row r="114" spans="1:38" s="2" customFormat="1" ht="24.75" customHeight="1" thickBot="1" x14ac:dyDescent="0.3">
      <c r="A114" s="120" t="s">
        <v>263</v>
      </c>
      <c r="B114" s="135" t="s">
        <v>268</v>
      </c>
      <c r="C114" s="136" t="s">
        <v>415</v>
      </c>
      <c r="D114" s="181"/>
      <c r="E114" s="182">
        <v>0.13418123999999998</v>
      </c>
      <c r="F114" s="183" t="s">
        <v>391</v>
      </c>
      <c r="G114" s="183" t="s">
        <v>391</v>
      </c>
      <c r="H114" s="183">
        <v>0.43608903000000004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3.3545310000000002</v>
      </c>
      <c r="AL114" s="160" t="s">
        <v>385</v>
      </c>
    </row>
    <row r="115" spans="1:38" s="2" customFormat="1" ht="24.75" customHeight="1" thickBot="1" x14ac:dyDescent="0.3">
      <c r="A115" s="120" t="s">
        <v>263</v>
      </c>
      <c r="B115" s="135" t="s">
        <v>269</v>
      </c>
      <c r="C115" s="136" t="s">
        <v>270</v>
      </c>
      <c r="D115" s="181"/>
      <c r="E115" s="182">
        <v>0.50733171588877324</v>
      </c>
      <c r="F115" s="183" t="s">
        <v>391</v>
      </c>
      <c r="G115" s="183" t="s">
        <v>391</v>
      </c>
      <c r="H115" s="183">
        <v>1.0146634317775465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12.68329289721933</v>
      </c>
      <c r="AL115" s="160" t="s">
        <v>385</v>
      </c>
    </row>
    <row r="116" spans="1:38" s="2" customFormat="1" ht="24.75" customHeight="1" thickBot="1" x14ac:dyDescent="0.3">
      <c r="A116" s="120" t="s">
        <v>263</v>
      </c>
      <c r="B116" s="120" t="s">
        <v>271</v>
      </c>
      <c r="C116" s="125" t="s">
        <v>416</v>
      </c>
      <c r="D116" s="181"/>
      <c r="E116" s="182">
        <v>0.79734325006723894</v>
      </c>
      <c r="F116" s="183">
        <v>4.5151606899330766E-2</v>
      </c>
      <c r="G116" s="183" t="s">
        <v>391</v>
      </c>
      <c r="H116" s="183">
        <v>2.1151812337750582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18.99966958413097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5.3179630899670425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0.3702347063885138</v>
      </c>
      <c r="J119" s="183">
        <v>6.605753818008564</v>
      </c>
      <c r="K119" s="183">
        <v>6.605753818008564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1.7624561782994208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2.0365424999999999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2.1474489247065285</v>
      </c>
      <c r="G125" s="187" t="s">
        <v>391</v>
      </c>
      <c r="H125" s="183" t="s">
        <v>390</v>
      </c>
      <c r="I125" s="183">
        <v>1.1926832585926498E-4</v>
      </c>
      <c r="J125" s="183">
        <v>7.9150798070239494E-4</v>
      </c>
      <c r="K125" s="183">
        <v>1.673370753722415E-3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3614.1916927049997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0.24640386715224002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1026.6827798009999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0.8350153513486589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4.1080999999999993E-2</v>
      </c>
      <c r="F133" s="183">
        <v>1.3720000000000002E-3</v>
      </c>
      <c r="G133" s="183">
        <v>1.8780000000000001E-3</v>
      </c>
      <c r="H133" s="183" t="s">
        <v>391</v>
      </c>
      <c r="I133" s="183">
        <v>2.7803499999999996E-3</v>
      </c>
      <c r="J133" s="183">
        <v>4.7361E-3</v>
      </c>
      <c r="K133" s="183">
        <v>7.7759999999999999E-3</v>
      </c>
      <c r="L133" s="183" t="s">
        <v>390</v>
      </c>
      <c r="M133" s="183">
        <v>7.1140000000000005E-3</v>
      </c>
      <c r="N133" s="183">
        <v>2.86810524E-3</v>
      </c>
      <c r="O133" s="183">
        <v>4.8040523999999995E-4</v>
      </c>
      <c r="P133" s="183">
        <v>0.14230692</v>
      </c>
      <c r="Q133" s="183">
        <v>1.29986388E-3</v>
      </c>
      <c r="R133" s="183">
        <v>1.2950884799999998E-3</v>
      </c>
      <c r="S133" s="183">
        <v>1.1871644399999999E-3</v>
      </c>
      <c r="T133" s="183">
        <v>1.65515364E-3</v>
      </c>
      <c r="U133" s="183">
        <v>1.8891482399999999E-3</v>
      </c>
      <c r="V133" s="183">
        <v>1.529274096E-2</v>
      </c>
      <c r="W133" s="183">
        <v>2.578716E-3</v>
      </c>
      <c r="X133" s="183">
        <v>1.2607056E-6</v>
      </c>
      <c r="Y133" s="183">
        <v>6.8861268000000011E-7</v>
      </c>
      <c r="Z133" s="183">
        <v>6.1507152000000008E-7</v>
      </c>
      <c r="AA133" s="183">
        <v>6.6760092000000002E-7</v>
      </c>
      <c r="AB133" s="183">
        <v>3.2319907200000008E-6</v>
      </c>
      <c r="AC133" s="183">
        <v>1.4326199999999999E-2</v>
      </c>
      <c r="AD133" s="183">
        <v>3.9158279999999997E-2</v>
      </c>
      <c r="AE133" s="184"/>
      <c r="AF133" s="191">
        <v>1.4882010000000001</v>
      </c>
      <c r="AG133" s="191" t="s">
        <v>391</v>
      </c>
      <c r="AH133" s="191">
        <v>73.687492315000014</v>
      </c>
      <c r="AI133" s="191" t="s">
        <v>391</v>
      </c>
      <c r="AJ133" s="191" t="s">
        <v>391</v>
      </c>
      <c r="AK133" s="183">
        <v>95508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0.45004732395780001</v>
      </c>
      <c r="F135" s="182">
        <v>0.17407490832329997</v>
      </c>
      <c r="G135" s="182">
        <v>1.5567674728099999E-2</v>
      </c>
      <c r="H135" s="182" t="s">
        <v>390</v>
      </c>
      <c r="I135" s="182">
        <v>0.59298688282489997</v>
      </c>
      <c r="J135" s="182">
        <v>0.63827466385209997</v>
      </c>
      <c r="K135" s="182">
        <v>0.65667282489439993</v>
      </c>
      <c r="L135" s="182">
        <v>0.24905449078645797</v>
      </c>
      <c r="M135" s="182">
        <v>7.9013025460893003</v>
      </c>
      <c r="N135" s="182">
        <v>6.9346914697899997E-2</v>
      </c>
      <c r="O135" s="182">
        <v>1.4152431571000001E-2</v>
      </c>
      <c r="P135" s="182" t="s">
        <v>390</v>
      </c>
      <c r="Q135" s="182">
        <v>5.8024969441099992E-2</v>
      </c>
      <c r="R135" s="182">
        <v>1.4152431570999999E-3</v>
      </c>
      <c r="S135" s="182">
        <v>2.8304863142000002E-2</v>
      </c>
      <c r="T135" s="182" t="s">
        <v>390</v>
      </c>
      <c r="U135" s="182">
        <v>9.9067020996999999E-3</v>
      </c>
      <c r="V135" s="182">
        <v>2.4809212543963004</v>
      </c>
      <c r="W135" s="182">
        <v>1.4152431570999999</v>
      </c>
      <c r="X135" s="182">
        <v>0.32975165560429998</v>
      </c>
      <c r="Y135" s="182">
        <v>0.65525758173729987</v>
      </c>
      <c r="Z135" s="182">
        <v>0.80385811323279988</v>
      </c>
      <c r="AA135" s="182" t="s">
        <v>390</v>
      </c>
      <c r="AB135" s="183">
        <v>1.7888673505743999</v>
      </c>
      <c r="AC135" s="182" t="s">
        <v>390</v>
      </c>
      <c r="AD135" s="182" t="s">
        <v>391</v>
      </c>
      <c r="AE135" s="184"/>
      <c r="AF135" s="191" t="s">
        <v>391</v>
      </c>
      <c r="AG135" s="191" t="s">
        <v>391</v>
      </c>
      <c r="AH135" s="191" t="s">
        <v>391</v>
      </c>
      <c r="AI135" s="191" t="s">
        <v>391</v>
      </c>
      <c r="AJ135" s="191" t="s">
        <v>391</v>
      </c>
      <c r="AK135" s="186">
        <v>141.52431571</v>
      </c>
      <c r="AL135" s="160" t="s">
        <v>385</v>
      </c>
    </row>
    <row r="136" spans="1:38" s="2" customFormat="1" ht="24.75" customHeight="1" thickBot="1" x14ac:dyDescent="0.3">
      <c r="A136" s="120" t="s">
        <v>288</v>
      </c>
      <c r="B136" s="120" t="s">
        <v>313</v>
      </c>
      <c r="C136" s="121" t="s">
        <v>314</v>
      </c>
      <c r="D136" s="181"/>
      <c r="E136" s="182" t="s">
        <v>391</v>
      </c>
      <c r="F136" s="183">
        <v>4.7500949999999993E-3</v>
      </c>
      <c r="G136" s="182" t="s">
        <v>391</v>
      </c>
      <c r="H136" s="183">
        <v>6.8441209599999997E-2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2.165775E-3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4.3055000000000003E-2</v>
      </c>
      <c r="G139" s="183" t="s">
        <v>390</v>
      </c>
      <c r="H139" s="183" t="s">
        <v>390</v>
      </c>
      <c r="I139" s="183">
        <v>0.36012585400000002</v>
      </c>
      <c r="J139" s="183">
        <v>0.36215735399999999</v>
      </c>
      <c r="K139" s="183">
        <v>0.36534900000000003</v>
      </c>
      <c r="L139" s="183" t="s">
        <v>390</v>
      </c>
      <c r="M139" s="183">
        <v>4.5400000000000003E-4</v>
      </c>
      <c r="N139" s="183">
        <v>1.0326500000000002E-3</v>
      </c>
      <c r="O139" s="183">
        <v>2.0813600000000008E-3</v>
      </c>
      <c r="P139" s="183">
        <v>2.0813600000000008E-3</v>
      </c>
      <c r="Q139" s="183">
        <v>3.2930499999999996E-3</v>
      </c>
      <c r="R139" s="183">
        <v>3.14613E-3</v>
      </c>
      <c r="S139" s="183">
        <v>7.3285100000000008E-3</v>
      </c>
      <c r="T139" s="183" t="s">
        <v>390</v>
      </c>
      <c r="U139" s="183" t="s">
        <v>390</v>
      </c>
      <c r="V139" s="183" t="s">
        <v>390</v>
      </c>
      <c r="W139" s="183">
        <v>3.6291480000000003</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173.77651541809206</v>
      </c>
      <c r="F141" s="19">
        <f t="shared" ref="F141:AD141" si="0">SUM(F14:F140)</f>
        <v>315.75606563030328</v>
      </c>
      <c r="G141" s="19">
        <f t="shared" si="0"/>
        <v>79.090352443586809</v>
      </c>
      <c r="H141" s="19">
        <f t="shared" si="0"/>
        <v>82.178908492506807</v>
      </c>
      <c r="I141" s="19">
        <f t="shared" si="0"/>
        <v>63.876114663470986</v>
      </c>
      <c r="J141" s="19">
        <f t="shared" si="0"/>
        <v>79.077583004435695</v>
      </c>
      <c r="K141" s="19">
        <f t="shared" si="0"/>
        <v>95.72527331124482</v>
      </c>
      <c r="L141" s="19">
        <f t="shared" si="0"/>
        <v>6.8458522053615836</v>
      </c>
      <c r="M141" s="19">
        <f t="shared" si="0"/>
        <v>1068.4192889602605</v>
      </c>
      <c r="N141" s="19">
        <f t="shared" si="0"/>
        <v>24.267884602768806</v>
      </c>
      <c r="O141" s="19">
        <f t="shared" si="0"/>
        <v>1.3255161456219411</v>
      </c>
      <c r="P141" s="19">
        <f t="shared" si="0"/>
        <v>2.2165366079683393</v>
      </c>
      <c r="Q141" s="19">
        <f t="shared" si="0"/>
        <v>1.3801982902092791</v>
      </c>
      <c r="R141" s="19">
        <f>SUM(R14:R140)</f>
        <v>11.322332569719014</v>
      </c>
      <c r="S141" s="19">
        <f t="shared" si="0"/>
        <v>71.976925617800362</v>
      </c>
      <c r="T141" s="19">
        <f t="shared" si="0"/>
        <v>5.0769622518227715</v>
      </c>
      <c r="U141" s="19">
        <f t="shared" si="0"/>
        <v>20.581645718865083</v>
      </c>
      <c r="V141" s="19">
        <f t="shared" si="0"/>
        <v>52.491238771541063</v>
      </c>
      <c r="W141" s="19">
        <f t="shared" si="0"/>
        <v>19.29085574116867</v>
      </c>
      <c r="X141" s="19">
        <f t="shared" si="0"/>
        <v>19.062959023065552</v>
      </c>
      <c r="Y141" s="19">
        <f t="shared" si="0"/>
        <v>13.189848353933549</v>
      </c>
      <c r="Z141" s="19">
        <f t="shared" si="0"/>
        <v>8.1525680016234308</v>
      </c>
      <c r="AA141" s="19">
        <f t="shared" si="0"/>
        <v>9.3444454957731242</v>
      </c>
      <c r="AB141" s="19">
        <f t="shared" si="0"/>
        <v>49.754727640091197</v>
      </c>
      <c r="AC141" s="19">
        <f t="shared" si="0"/>
        <v>15.349285372413535</v>
      </c>
      <c r="AD141" s="19">
        <f t="shared" si="0"/>
        <v>1.5980696035961162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173.77651541809206</v>
      </c>
      <c r="F152" s="13">
        <f t="shared" ref="F152:AD152" si="1">SUM(F$141, F$151, IF(AND(ISNUMBER(SEARCH($B$4,"AT|BE|CH|GB|IE|LT|LU|NL")),SUM(F$143:F$149)&gt;0),SUM(F$143:F$149)-SUM(F$27:F$33),0))</f>
        <v>315.75606563030328</v>
      </c>
      <c r="G152" s="13">
        <f t="shared" si="1"/>
        <v>79.090352443586809</v>
      </c>
      <c r="H152" s="13">
        <f t="shared" si="1"/>
        <v>82.178908492506807</v>
      </c>
      <c r="I152" s="13">
        <f t="shared" si="1"/>
        <v>63.876114663470986</v>
      </c>
      <c r="J152" s="13">
        <f t="shared" si="1"/>
        <v>79.077583004435695</v>
      </c>
      <c r="K152" s="13">
        <f t="shared" si="1"/>
        <v>95.72527331124482</v>
      </c>
      <c r="L152" s="13">
        <f t="shared" si="1"/>
        <v>6.8458522053615836</v>
      </c>
      <c r="M152" s="13">
        <f t="shared" si="1"/>
        <v>1068.4192889602605</v>
      </c>
      <c r="N152" s="13">
        <f t="shared" si="1"/>
        <v>24.267884602768806</v>
      </c>
      <c r="O152" s="13">
        <f t="shared" si="1"/>
        <v>1.3255161456219411</v>
      </c>
      <c r="P152" s="13">
        <f t="shared" si="1"/>
        <v>2.2165366079683393</v>
      </c>
      <c r="Q152" s="13">
        <f t="shared" si="1"/>
        <v>1.3801982902092791</v>
      </c>
      <c r="R152" s="13">
        <f t="shared" si="1"/>
        <v>11.322332569719014</v>
      </c>
      <c r="S152" s="13">
        <f t="shared" si="1"/>
        <v>71.976925617800362</v>
      </c>
      <c r="T152" s="13">
        <f t="shared" si="1"/>
        <v>5.0769622518227715</v>
      </c>
      <c r="U152" s="13">
        <f t="shared" si="1"/>
        <v>20.581645718865083</v>
      </c>
      <c r="V152" s="13">
        <f t="shared" si="1"/>
        <v>52.491238771541063</v>
      </c>
      <c r="W152" s="13">
        <f t="shared" si="1"/>
        <v>19.29085574116867</v>
      </c>
      <c r="X152" s="13">
        <f t="shared" si="1"/>
        <v>19.062959023065552</v>
      </c>
      <c r="Y152" s="13">
        <f t="shared" si="1"/>
        <v>13.189848353933549</v>
      </c>
      <c r="Z152" s="13">
        <f t="shared" si="1"/>
        <v>8.1525680016234308</v>
      </c>
      <c r="AA152" s="13">
        <f t="shared" si="1"/>
        <v>9.3444454957731242</v>
      </c>
      <c r="AB152" s="13">
        <f t="shared" si="1"/>
        <v>49.754727640091197</v>
      </c>
      <c r="AC152" s="13">
        <f t="shared" si="1"/>
        <v>15.349285372413535</v>
      </c>
      <c r="AD152" s="13">
        <f t="shared" si="1"/>
        <v>1.5980696035961162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173.77651541809206</v>
      </c>
      <c r="F154" s="13">
        <f>SUM(F$141, F$153, -1 * IF(OR($B$6=2005,$B$6&gt;=2020),SUM(F$99:F$122),0), IF(AND(ISNUMBER(SEARCH($B$4,"AT|BE|CH|GB|IE|LT|LU|NL")),SUM(F$143:F$149)&gt;0),SUM(F$143:F$149)-SUM(F$27:F$33),0))</f>
        <v>315.75606563030328</v>
      </c>
      <c r="G154" s="13">
        <f>SUM(G$141, G$153, IF(AND(ISNUMBER(SEARCH($B$4,"AT|BE|CH|GB|IE|LT|LU|NL")),SUM(G$143:G$149)&gt;0),SUM(G$143:G$149)-SUM(G$27:G$33),0))</f>
        <v>79.090352443586809</v>
      </c>
      <c r="H154" s="13">
        <f>SUM(H$141, H$153, IF(AND(ISNUMBER(SEARCH($B$4,"AT|BE|CH|GB|IE|LT|LU|NL")),SUM(H$143:H$149)&gt;0),SUM(H$143:H$149)-SUM(H$27:H$33),0))</f>
        <v>82.178908492506807</v>
      </c>
      <c r="I154" s="13">
        <f t="shared" ref="I154:AD154" si="2">SUM(I$141, I$153, IF(AND(ISNUMBER(SEARCH($B$4,"AT|BE|CH|GB|IE|LT|LU|NL")),SUM(I$143:I$149)&gt;0),SUM(I$143:I$149)-SUM(I$27:I$33),0))</f>
        <v>63.876114663470986</v>
      </c>
      <c r="J154" s="13">
        <f t="shared" si="2"/>
        <v>79.077583004435695</v>
      </c>
      <c r="K154" s="13">
        <f t="shared" si="2"/>
        <v>95.72527331124482</v>
      </c>
      <c r="L154" s="13">
        <f t="shared" si="2"/>
        <v>6.8458522053615836</v>
      </c>
      <c r="M154" s="13">
        <f t="shared" si="2"/>
        <v>1068.4192889602605</v>
      </c>
      <c r="N154" s="13">
        <f t="shared" si="2"/>
        <v>24.267884602768806</v>
      </c>
      <c r="O154" s="13">
        <f t="shared" si="2"/>
        <v>1.3255161456219411</v>
      </c>
      <c r="P154" s="13">
        <f t="shared" si="2"/>
        <v>2.2165366079683393</v>
      </c>
      <c r="Q154" s="13">
        <f t="shared" si="2"/>
        <v>1.3801982902092791</v>
      </c>
      <c r="R154" s="13">
        <f t="shared" si="2"/>
        <v>11.322332569719014</v>
      </c>
      <c r="S154" s="13">
        <f t="shared" si="2"/>
        <v>71.976925617800362</v>
      </c>
      <c r="T154" s="13">
        <f t="shared" si="2"/>
        <v>5.0769622518227715</v>
      </c>
      <c r="U154" s="13">
        <f t="shared" si="2"/>
        <v>20.581645718865083</v>
      </c>
      <c r="V154" s="13">
        <f t="shared" si="2"/>
        <v>52.491238771541063</v>
      </c>
      <c r="W154" s="13">
        <f t="shared" si="2"/>
        <v>19.29085574116867</v>
      </c>
      <c r="X154" s="13">
        <f t="shared" si="2"/>
        <v>19.062959023065552</v>
      </c>
      <c r="Y154" s="13">
        <f t="shared" si="2"/>
        <v>13.189848353933549</v>
      </c>
      <c r="Z154" s="13">
        <f t="shared" si="2"/>
        <v>8.1525680016234308</v>
      </c>
      <c r="AA154" s="13">
        <f t="shared" si="2"/>
        <v>9.3444454957731242</v>
      </c>
      <c r="AB154" s="13">
        <f t="shared" si="2"/>
        <v>49.754727640091197</v>
      </c>
      <c r="AC154" s="13">
        <f t="shared" si="2"/>
        <v>15.349285372413535</v>
      </c>
      <c r="AD154" s="13">
        <f t="shared" si="2"/>
        <v>1.5980696035961162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9.8799999999999999E-2</v>
      </c>
      <c r="F163" s="24">
        <v>0.26</v>
      </c>
      <c r="G163" s="24">
        <v>1.976E-2</v>
      </c>
      <c r="H163" s="24">
        <v>2.2360000000000001E-2</v>
      </c>
      <c r="I163" s="24" t="s">
        <v>390</v>
      </c>
      <c r="J163" s="24" t="s">
        <v>390</v>
      </c>
      <c r="K163" s="24" t="s">
        <v>390</v>
      </c>
      <c r="L163" s="24" t="s">
        <v>390</v>
      </c>
      <c r="M163" s="24">
        <v>2.8080000000000003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520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31" priority="5" stopIfTrue="1" operator="containsText" text="NA">
      <formula>NOT(ISERROR(SEARCH("NA",AF14)))</formula>
    </cfRule>
    <cfRule type="containsText" dxfId="30" priority="6" stopIfTrue="1" operator="containsText" text="NO">
      <formula>NOT(ISERROR(SEARCH("NO",AF14)))</formula>
    </cfRule>
    <cfRule type="containsText" dxfId="29" priority="7" stopIfTrue="1" operator="containsText" text="IE">
      <formula>NOT(ISERROR(SEARCH("IE",AF14)))</formula>
    </cfRule>
    <cfRule type="containsText" dxfId="28" priority="8" stopIfTrue="1" operator="containsText" text="NE">
      <formula>NOT(ISERROR(SEARCH("NE",AF14)))</formula>
    </cfRule>
  </conditionalFormatting>
  <conditionalFormatting sqref="AF47:AK140">
    <cfRule type="containsText" dxfId="27" priority="1" stopIfTrue="1" operator="containsText" text="NA">
      <formula>NOT(ISERROR(SEARCH("NA",AF47)))</formula>
    </cfRule>
    <cfRule type="containsText" dxfId="26" priority="2" stopIfTrue="1" operator="containsText" text="NO">
      <formula>NOT(ISERROR(SEARCH("NO",AF47)))</formula>
    </cfRule>
    <cfRule type="containsText" dxfId="25" priority="3" stopIfTrue="1" operator="containsText" text="IE">
      <formula>NOT(ISERROR(SEARCH("IE",AF47)))</formula>
    </cfRule>
    <cfRule type="containsText" dxfId="24"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45365: 2020</v>
      </c>
      <c r="B10" s="154" t="s">
        <v>8</v>
      </c>
      <c r="C10" s="155"/>
      <c r="D10" s="156"/>
      <c r="E10" s="161" t="s">
        <v>9</v>
      </c>
      <c r="F10" s="162"/>
      <c r="G10" s="162"/>
      <c r="H10" s="163"/>
      <c r="I10" s="175" t="s">
        <v>10</v>
      </c>
      <c r="J10" s="176"/>
      <c r="K10" s="176"/>
      <c r="L10" s="17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53"/>
      <c r="B11" s="157"/>
      <c r="C11" s="158"/>
      <c r="D11" s="159"/>
      <c r="E11" s="164"/>
      <c r="F11" s="165"/>
      <c r="G11" s="165"/>
      <c r="H11" s="166"/>
      <c r="I11" s="178"/>
      <c r="J11" s="179"/>
      <c r="K11" s="179"/>
      <c r="L11" s="18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28.556646998999984</v>
      </c>
      <c r="F14" s="183">
        <v>3.9653099929999995</v>
      </c>
      <c r="G14" s="183">
        <v>26.240235004000009</v>
      </c>
      <c r="H14" s="183">
        <v>5.0930999999999983E-2</v>
      </c>
      <c r="I14" s="183">
        <v>0.95417796599999927</v>
      </c>
      <c r="J14" s="183">
        <v>1.311623739999999</v>
      </c>
      <c r="K14" s="183">
        <v>1.5746592839999998</v>
      </c>
      <c r="L14" s="183">
        <v>1.0529106425999996E-2</v>
      </c>
      <c r="M14" s="183">
        <v>8.3733269099999887</v>
      </c>
      <c r="N14" s="183">
        <v>1.2108243607876812</v>
      </c>
      <c r="O14" s="183">
        <v>0.10672772562435395</v>
      </c>
      <c r="P14" s="183">
        <v>0.86264971985664918</v>
      </c>
      <c r="Q14" s="183">
        <v>0.2712477395643289</v>
      </c>
      <c r="R14" s="183">
        <v>2.8770562184325579</v>
      </c>
      <c r="S14" s="183">
        <v>0.6526071778814857</v>
      </c>
      <c r="T14" s="183">
        <v>1.4713453041261477</v>
      </c>
      <c r="U14" s="183">
        <v>13.881661213226359</v>
      </c>
      <c r="V14" s="183">
        <v>3.839948275565789</v>
      </c>
      <c r="W14" s="183">
        <v>0.98503634547299912</v>
      </c>
      <c r="X14" s="183">
        <v>4.8307539083439991E-3</v>
      </c>
      <c r="Y14" s="183">
        <v>9.2985424211999984E-3</v>
      </c>
      <c r="Z14" s="183">
        <v>7.3278679527090107E-3</v>
      </c>
      <c r="AA14" s="183">
        <v>5.0131395998089974E-3</v>
      </c>
      <c r="AB14" s="183">
        <v>2.6470303882062007E-2</v>
      </c>
      <c r="AC14" s="183">
        <v>2.3674387616799981</v>
      </c>
      <c r="AD14" s="183">
        <v>0.59545546095671953</v>
      </c>
      <c r="AE14" s="184"/>
      <c r="AF14" s="183">
        <v>527.76830042100005</v>
      </c>
      <c r="AG14" s="183">
        <v>324195.85564501904</v>
      </c>
      <c r="AH14" s="183">
        <v>51001.347257576017</v>
      </c>
      <c r="AI14" s="183">
        <v>15161.612649190001</v>
      </c>
      <c r="AJ14" s="183">
        <v>8173.1557986000007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0.29982157499999995</v>
      </c>
      <c r="F15" s="183">
        <v>5.07023E-4</v>
      </c>
      <c r="G15" s="183">
        <v>4.9578190000000001E-2</v>
      </c>
      <c r="H15" s="183" t="s">
        <v>390</v>
      </c>
      <c r="I15" s="183">
        <v>7.2154100000000002E-4</v>
      </c>
      <c r="J15" s="183">
        <v>9.7164700000000007E-4</v>
      </c>
      <c r="K15" s="183">
        <v>1.3697439999999998E-3</v>
      </c>
      <c r="L15" s="183">
        <v>1.9842377500000003E-5</v>
      </c>
      <c r="M15" s="183">
        <v>2.9008373999999996E-2</v>
      </c>
      <c r="N15" s="183">
        <v>1.0464986923371999E-2</v>
      </c>
      <c r="O15" s="183">
        <v>4.1621738277279998E-3</v>
      </c>
      <c r="P15" s="183">
        <v>5.6474067447999994E-4</v>
      </c>
      <c r="Q15" s="183">
        <v>2.0805793985280005E-3</v>
      </c>
      <c r="R15" s="183">
        <v>1.6016472642951002E-2</v>
      </c>
      <c r="S15" s="183">
        <v>1.2977683419335001E-2</v>
      </c>
      <c r="T15" s="183">
        <v>2.1133286536822001E-2</v>
      </c>
      <c r="U15" s="183">
        <v>2.4624473574579998E-3</v>
      </c>
      <c r="V15" s="183">
        <v>0.14907784080737199</v>
      </c>
      <c r="W15" s="183">
        <v>3.1064707500000002E-4</v>
      </c>
      <c r="X15" s="183">
        <v>4.2589804930000005E-6</v>
      </c>
      <c r="Y15" s="183">
        <v>7.1902604389999989E-6</v>
      </c>
      <c r="Z15" s="183">
        <v>4.2103625950000003E-6</v>
      </c>
      <c r="AA15" s="183">
        <v>4.2116390789999996E-6</v>
      </c>
      <c r="AB15" s="183">
        <v>1.9871242604E-5</v>
      </c>
      <c r="AC15" s="183">
        <v>1.9089869999999997E-6</v>
      </c>
      <c r="AD15" s="183">
        <v>1.1929170000000001E-6</v>
      </c>
      <c r="AE15" s="184"/>
      <c r="AF15" s="183">
        <v>0.36209999999999998</v>
      </c>
      <c r="AG15" s="186" t="s">
        <v>391</v>
      </c>
      <c r="AH15" s="183">
        <v>9214.6518017909984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3.0365790000000001</v>
      </c>
      <c r="F16" s="183">
        <v>0.44814683900000002</v>
      </c>
      <c r="G16" s="183">
        <v>1.7498330000000002</v>
      </c>
      <c r="H16" s="183">
        <v>2.3E-5</v>
      </c>
      <c r="I16" s="183">
        <v>5.0690949999999999E-2</v>
      </c>
      <c r="J16" s="183">
        <v>7.0227620000000018E-2</v>
      </c>
      <c r="K16" s="183">
        <v>7.8753000000000004E-2</v>
      </c>
      <c r="L16" s="183">
        <v>2.0327070950000004E-4</v>
      </c>
      <c r="M16" s="183">
        <v>1.4696770000000001</v>
      </c>
      <c r="N16" s="183">
        <v>7.6750327506844004E-2</v>
      </c>
      <c r="O16" s="183">
        <v>5.5763024865729998E-3</v>
      </c>
      <c r="P16" s="183">
        <v>5.7394214875923E-2</v>
      </c>
      <c r="Q16" s="183">
        <v>1.6668641903055999E-2</v>
      </c>
      <c r="R16" s="183">
        <v>0.170914444062259</v>
      </c>
      <c r="S16" s="183">
        <v>1.9177826332616998E-2</v>
      </c>
      <c r="T16" s="183">
        <v>8.3383410296134997E-2</v>
      </c>
      <c r="U16" s="183">
        <v>0.84447705976668996</v>
      </c>
      <c r="V16" s="183">
        <v>0.172014283755239</v>
      </c>
      <c r="W16" s="183">
        <v>4.4582973729999996E-2</v>
      </c>
      <c r="X16" s="183">
        <v>2.6197454259247823E-2</v>
      </c>
      <c r="Y16" s="183">
        <v>1.984513124877337E-3</v>
      </c>
      <c r="Z16" s="183">
        <v>1.6597144634003368E-3</v>
      </c>
      <c r="AA16" s="183">
        <v>1.7053606683573369E-3</v>
      </c>
      <c r="AB16" s="183">
        <v>3.1547042515874826E-2</v>
      </c>
      <c r="AC16" s="183">
        <v>0.12573431970100002</v>
      </c>
      <c r="AD16" s="183">
        <v>1.0523339222E-2</v>
      </c>
      <c r="AE16" s="184"/>
      <c r="AF16" s="183">
        <v>78.761047999999988</v>
      </c>
      <c r="AG16" s="186">
        <v>18758.275874999999</v>
      </c>
      <c r="AH16" s="183">
        <v>25810.836496799002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3.8976497840000048</v>
      </c>
      <c r="F17" s="183">
        <v>1.7110330999999999E-2</v>
      </c>
      <c r="G17" s="183">
        <v>5.9296824769999992</v>
      </c>
      <c r="H17" s="183">
        <v>4.7290999999999998E-5</v>
      </c>
      <c r="I17" s="183">
        <v>3.6036042000000004E-2</v>
      </c>
      <c r="J17" s="183">
        <v>5.0123018000000047E-2</v>
      </c>
      <c r="K17" s="183">
        <v>5.9696362000000024E-2</v>
      </c>
      <c r="L17" s="183">
        <v>3.7117123260000003E-4</v>
      </c>
      <c r="M17" s="183">
        <v>88.291005999999996</v>
      </c>
      <c r="N17" s="183">
        <v>0.34817246602119201</v>
      </c>
      <c r="O17" s="183">
        <v>1.6909602566626616E-2</v>
      </c>
      <c r="P17" s="183">
        <v>0.18598539120915461</v>
      </c>
      <c r="Q17" s="183">
        <v>1.0878038334928012E-2</v>
      </c>
      <c r="R17" s="183">
        <v>0.30351173953576521</v>
      </c>
      <c r="S17" s="183">
        <v>0.49554858266659269</v>
      </c>
      <c r="T17" s="183">
        <v>1.089711265771539E-2</v>
      </c>
      <c r="U17" s="183">
        <v>0.13054476534559425</v>
      </c>
      <c r="V17" s="183">
        <v>2.4048189451236293</v>
      </c>
      <c r="W17" s="183">
        <v>5.4204529972212034</v>
      </c>
      <c r="X17" s="183">
        <v>2.2688290220291432E-4</v>
      </c>
      <c r="Y17" s="183">
        <v>1.6374731767197232E-3</v>
      </c>
      <c r="Z17" s="183">
        <v>5.0592223567802312E-4</v>
      </c>
      <c r="AA17" s="183">
        <v>1.6626754518743079E-4</v>
      </c>
      <c r="AB17" s="183">
        <v>2.5365458597810917E-3</v>
      </c>
      <c r="AC17" s="183">
        <v>0.15788510832820679</v>
      </c>
      <c r="AD17" s="183">
        <v>0.32394572732816035</v>
      </c>
      <c r="AE17" s="184"/>
      <c r="AF17" s="183">
        <v>2.3269170000000003</v>
      </c>
      <c r="AG17" s="186">
        <v>7467.1420957999999</v>
      </c>
      <c r="AH17" s="183">
        <v>19246.028228426003</v>
      </c>
      <c r="AI17" s="186" t="s">
        <v>391</v>
      </c>
      <c r="AJ17" s="186" t="s">
        <v>391</v>
      </c>
      <c r="AK17" s="185" t="s">
        <v>391</v>
      </c>
      <c r="AL17" s="160" t="s">
        <v>49</v>
      </c>
    </row>
    <row r="18" spans="1:39" s="2" customFormat="1" ht="24.75" customHeight="1" thickBot="1" x14ac:dyDescent="0.3">
      <c r="A18" s="120" t="s">
        <v>53</v>
      </c>
      <c r="B18" s="120" t="s">
        <v>60</v>
      </c>
      <c r="C18" s="121" t="s">
        <v>61</v>
      </c>
      <c r="D18" s="181"/>
      <c r="E18" s="182">
        <v>0.15427136399999972</v>
      </c>
      <c r="F18" s="182">
        <v>8.9442710000000036E-3</v>
      </c>
      <c r="G18" s="182">
        <v>2.0128534999999999E-2</v>
      </c>
      <c r="H18" s="182" t="s">
        <v>391</v>
      </c>
      <c r="I18" s="182">
        <v>1.0449761999999982E-2</v>
      </c>
      <c r="J18" s="182">
        <v>1.3200862000000018E-2</v>
      </c>
      <c r="K18" s="182">
        <v>1.5309641999999977E-2</v>
      </c>
      <c r="L18" s="182">
        <v>1.2539714399999977E-5</v>
      </c>
      <c r="M18" s="182">
        <v>9.4703443000000109E-2</v>
      </c>
      <c r="N18" s="182">
        <v>9.2970343399999972E-7</v>
      </c>
      <c r="O18" s="182">
        <v>2.2771849200000001E-7</v>
      </c>
      <c r="P18" s="182">
        <v>3.3160575039999993E-5</v>
      </c>
      <c r="Q18" s="182">
        <v>3.9811691548000012E-5</v>
      </c>
      <c r="R18" s="182">
        <v>3.9609700400000004E-7</v>
      </c>
      <c r="S18" s="182">
        <v>3.1545170300000002E-7</v>
      </c>
      <c r="T18" s="182">
        <v>3.1355851400000002E-7</v>
      </c>
      <c r="U18" s="182">
        <v>4.3565259549999991E-6</v>
      </c>
      <c r="V18" s="182">
        <v>6.8844843399999977E-7</v>
      </c>
      <c r="W18" s="182">
        <v>1.6518266200000003E-4</v>
      </c>
      <c r="X18" s="182">
        <v>1.9726921200000005E-7</v>
      </c>
      <c r="Y18" s="182">
        <v>3.3091781800000003E-7</v>
      </c>
      <c r="Z18" s="182">
        <v>2.8786554300000003E-7</v>
      </c>
      <c r="AA18" s="182">
        <v>2.9729156800000001E-7</v>
      </c>
      <c r="AB18" s="183">
        <v>1.1133441460000003E-6</v>
      </c>
      <c r="AC18" s="182">
        <v>1.0403580000000003E-6</v>
      </c>
      <c r="AD18" s="182">
        <v>1.4E-11</v>
      </c>
      <c r="AE18" s="184"/>
      <c r="AF18" s="186">
        <v>0.10675</v>
      </c>
      <c r="AG18" s="186">
        <v>1.199875</v>
      </c>
      <c r="AH18" s="186">
        <v>2002.8612461589992</v>
      </c>
      <c r="AI18" s="186" t="s">
        <v>391</v>
      </c>
      <c r="AJ18" s="186" t="s">
        <v>391</v>
      </c>
      <c r="AK18" s="185" t="s">
        <v>391</v>
      </c>
      <c r="AL18" s="160" t="s">
        <v>49</v>
      </c>
    </row>
    <row r="19" spans="1:39" s="2" customFormat="1" ht="24.75" customHeight="1" thickBot="1" x14ac:dyDescent="0.3">
      <c r="A19" s="120" t="s">
        <v>53</v>
      </c>
      <c r="B19" s="120" t="s">
        <v>62</v>
      </c>
      <c r="C19" s="121" t="s">
        <v>63</v>
      </c>
      <c r="D19" s="181"/>
      <c r="E19" s="182">
        <v>3.2262701409999992</v>
      </c>
      <c r="F19" s="183">
        <v>0.10342555900000008</v>
      </c>
      <c r="G19" s="183">
        <v>2.6509872940000014</v>
      </c>
      <c r="H19" s="183">
        <v>3.0813983999999999E-2</v>
      </c>
      <c r="I19" s="183">
        <v>9.4133982000000005E-2</v>
      </c>
      <c r="J19" s="183">
        <v>0.12255894899999989</v>
      </c>
      <c r="K19" s="183">
        <v>0.14098018500000001</v>
      </c>
      <c r="L19" s="183">
        <v>2.8146060618000008E-3</v>
      </c>
      <c r="M19" s="183">
        <v>0.58907702199999923</v>
      </c>
      <c r="N19" s="183">
        <v>4.8518027530985067E-2</v>
      </c>
      <c r="O19" s="183">
        <v>7.2930836958329977E-3</v>
      </c>
      <c r="P19" s="183">
        <v>3.927003607274604E-2</v>
      </c>
      <c r="Q19" s="183">
        <v>3.1018412203203005E-2</v>
      </c>
      <c r="R19" s="183">
        <v>0.17450272968754627</v>
      </c>
      <c r="S19" s="183">
        <v>4.0521511123102955E-2</v>
      </c>
      <c r="T19" s="183">
        <v>1.0807218837613555</v>
      </c>
      <c r="U19" s="183">
        <v>0.82374084476215148</v>
      </c>
      <c r="V19" s="183">
        <v>0.50411419057303952</v>
      </c>
      <c r="W19" s="183">
        <v>0.11452353538800006</v>
      </c>
      <c r="X19" s="183">
        <v>5.9189244405000021E-5</v>
      </c>
      <c r="Y19" s="183">
        <v>1.1349722681899989E-4</v>
      </c>
      <c r="Z19" s="183">
        <v>6.8757484787999979E-5</v>
      </c>
      <c r="AA19" s="183">
        <v>7.4333403106999937E-5</v>
      </c>
      <c r="AB19" s="183">
        <v>3.1577735912399996E-4</v>
      </c>
      <c r="AC19" s="183">
        <v>0.12262115856799997</v>
      </c>
      <c r="AD19" s="183">
        <v>3.2986953882999978E-2</v>
      </c>
      <c r="AE19" s="184"/>
      <c r="AF19" s="183">
        <v>3642.0026315399996</v>
      </c>
      <c r="AG19" s="186">
        <v>18297.433901999997</v>
      </c>
      <c r="AH19" s="183">
        <v>22173.746468000998</v>
      </c>
      <c r="AI19" s="183">
        <v>248.71225000000001</v>
      </c>
      <c r="AJ19" s="186" t="s">
        <v>391</v>
      </c>
      <c r="AK19" s="185" t="s">
        <v>391</v>
      </c>
      <c r="AL19" s="160" t="s">
        <v>49</v>
      </c>
    </row>
    <row r="20" spans="1:39" s="2" customFormat="1" ht="24.75" customHeight="1" thickBot="1" x14ac:dyDescent="0.3">
      <c r="A20" s="120" t="s">
        <v>53</v>
      </c>
      <c r="B20" s="120" t="s">
        <v>64</v>
      </c>
      <c r="C20" s="121" t="s">
        <v>65</v>
      </c>
      <c r="D20" s="181"/>
      <c r="E20" s="182">
        <v>1.8908741709999999</v>
      </c>
      <c r="F20" s="183">
        <v>0.4067937900000001</v>
      </c>
      <c r="G20" s="183">
        <v>0.5723165859999999</v>
      </c>
      <c r="H20" s="183">
        <v>2.496E-3</v>
      </c>
      <c r="I20" s="183">
        <v>3.6970356999999995E-2</v>
      </c>
      <c r="J20" s="183">
        <v>5.6056628999999997E-2</v>
      </c>
      <c r="K20" s="183">
        <v>6.6073093999999985E-2</v>
      </c>
      <c r="L20" s="183">
        <v>5.9152571199999995E-4</v>
      </c>
      <c r="M20" s="183">
        <v>0.66387808000000015</v>
      </c>
      <c r="N20" s="183">
        <v>1.1837635899094845E-2</v>
      </c>
      <c r="O20" s="183">
        <v>1.6186810325820773E-3</v>
      </c>
      <c r="P20" s="183">
        <v>2.3074937094969841E-2</v>
      </c>
      <c r="Q20" s="183">
        <v>5.6857168708353834E-3</v>
      </c>
      <c r="R20" s="183">
        <v>3.6913208221970022E-2</v>
      </c>
      <c r="S20" s="183">
        <v>1.0859814927951071E-2</v>
      </c>
      <c r="T20" s="183">
        <v>3.125966421362987E-2</v>
      </c>
      <c r="U20" s="183">
        <v>0.1460357093291485</v>
      </c>
      <c r="V20" s="183">
        <v>3.6255493448905045E-2</v>
      </c>
      <c r="W20" s="183">
        <v>3.7578414254400005E-2</v>
      </c>
      <c r="X20" s="183">
        <v>1.2794164690100004E-4</v>
      </c>
      <c r="Y20" s="183">
        <v>3.718536342580004E-4</v>
      </c>
      <c r="Z20" s="183">
        <v>1.8184417328400001E-4</v>
      </c>
      <c r="AA20" s="183">
        <v>9.8860809883000058E-5</v>
      </c>
      <c r="AB20" s="183">
        <v>7.8050026432600048E-4</v>
      </c>
      <c r="AC20" s="183">
        <v>3.3632949143000017E-2</v>
      </c>
      <c r="AD20" s="183">
        <v>9.5255007208406156E-3</v>
      </c>
      <c r="AE20" s="184"/>
      <c r="AF20" s="183">
        <v>34.083610100000001</v>
      </c>
      <c r="AG20" s="186">
        <v>3231.1292269999999</v>
      </c>
      <c r="AH20" s="183">
        <v>3562.059275946001</v>
      </c>
      <c r="AI20" s="183">
        <v>22382.340702260004</v>
      </c>
      <c r="AJ20" s="186" t="s">
        <v>391</v>
      </c>
      <c r="AK20" s="185" t="s">
        <v>391</v>
      </c>
      <c r="AL20" s="160" t="s">
        <v>49</v>
      </c>
    </row>
    <row r="21" spans="1:39" s="2" customFormat="1" ht="24.75" customHeight="1" thickBot="1" x14ac:dyDescent="0.3">
      <c r="A21" s="120" t="s">
        <v>53</v>
      </c>
      <c r="B21" s="120" t="s">
        <v>66</v>
      </c>
      <c r="C21" s="121" t="s">
        <v>67</v>
      </c>
      <c r="D21" s="181"/>
      <c r="E21" s="182">
        <v>0.70203269199999863</v>
      </c>
      <c r="F21" s="183">
        <v>7.6531937999999994E-2</v>
      </c>
      <c r="G21" s="183">
        <v>1.2530167750000023</v>
      </c>
      <c r="H21" s="183">
        <v>7.1876011021919988E-3</v>
      </c>
      <c r="I21" s="183">
        <v>3.4846151999999977E-2</v>
      </c>
      <c r="J21" s="183">
        <v>5.159549699999999E-2</v>
      </c>
      <c r="K21" s="183">
        <v>7.1058779000000044E-2</v>
      </c>
      <c r="L21" s="183">
        <v>1.1464384007999992E-3</v>
      </c>
      <c r="M21" s="183">
        <v>1.3054283829999995</v>
      </c>
      <c r="N21" s="183">
        <v>2.7024630000000004E-6</v>
      </c>
      <c r="O21" s="183">
        <v>1.4224763989469991E-3</v>
      </c>
      <c r="P21" s="183">
        <v>5.7982541771030016E-3</v>
      </c>
      <c r="Q21" s="183">
        <v>1.1043211132409992E-2</v>
      </c>
      <c r="R21" s="183">
        <v>1.9132785466926965E-2</v>
      </c>
      <c r="S21" s="183">
        <v>1.2263342261869987E-2</v>
      </c>
      <c r="T21" s="183">
        <v>5.5376420408307127E-2</v>
      </c>
      <c r="U21" s="183">
        <v>7.5295639918870033E-2</v>
      </c>
      <c r="V21" s="183">
        <v>3.1883536311713048E-2</v>
      </c>
      <c r="W21" s="183">
        <v>2.5475426463999952E-2</v>
      </c>
      <c r="X21" s="183">
        <v>7.4840746400000178E-5</v>
      </c>
      <c r="Y21" s="183">
        <v>1.7610545357000002E-4</v>
      </c>
      <c r="Z21" s="183">
        <v>1.1378542673100014E-4</v>
      </c>
      <c r="AA21" s="183">
        <v>7.7588706099000087E-5</v>
      </c>
      <c r="AB21" s="183">
        <v>4.4232033280400062E-4</v>
      </c>
      <c r="AC21" s="183">
        <v>1.7010545522000018E-2</v>
      </c>
      <c r="AD21" s="183">
        <v>3.4242173559999997E-3</v>
      </c>
      <c r="AE21" s="184"/>
      <c r="AF21" s="183">
        <v>31.740214859999991</v>
      </c>
      <c r="AG21" s="183">
        <v>2189.5171769200001</v>
      </c>
      <c r="AH21" s="183">
        <v>9957.3539355829871</v>
      </c>
      <c r="AI21" s="183">
        <v>893.5136377739999</v>
      </c>
      <c r="AJ21" s="186" t="s">
        <v>391</v>
      </c>
      <c r="AK21" s="185" t="s">
        <v>391</v>
      </c>
      <c r="AL21" s="160" t="s">
        <v>49</v>
      </c>
    </row>
    <row r="22" spans="1:39" s="2" customFormat="1" ht="24.75" customHeight="1" thickBot="1" x14ac:dyDescent="0.3">
      <c r="A22" s="120" t="s">
        <v>53</v>
      </c>
      <c r="B22" s="123" t="s">
        <v>68</v>
      </c>
      <c r="C22" s="121" t="s">
        <v>69</v>
      </c>
      <c r="D22" s="181"/>
      <c r="E22" s="182">
        <v>7.6404776239999999</v>
      </c>
      <c r="F22" s="183">
        <v>0.31041831335199993</v>
      </c>
      <c r="G22" s="183">
        <v>3.0579630489999987</v>
      </c>
      <c r="H22" s="183">
        <v>0.2933473510000002</v>
      </c>
      <c r="I22" s="183">
        <v>0.15037376699999982</v>
      </c>
      <c r="J22" s="183">
        <v>0.22841234800000021</v>
      </c>
      <c r="K22" s="183">
        <v>0.28842806999999937</v>
      </c>
      <c r="L22" s="183">
        <v>3.278148120599996E-3</v>
      </c>
      <c r="M22" s="183">
        <v>17.746072852000022</v>
      </c>
      <c r="N22" s="183">
        <v>0.20301502077533762</v>
      </c>
      <c r="O22" s="183">
        <v>2.5971479168533616E-2</v>
      </c>
      <c r="P22" s="183">
        <v>7.2561842515146996E-2</v>
      </c>
      <c r="Q22" s="183">
        <v>4.2912458512729436E-2</v>
      </c>
      <c r="R22" s="183">
        <v>6.1991415609388756E-2</v>
      </c>
      <c r="S22" s="183">
        <v>0.12412590034446708</v>
      </c>
      <c r="T22" s="183">
        <v>4.07029603655472E-2</v>
      </c>
      <c r="U22" s="183">
        <v>8.1122419288610678E-2</v>
      </c>
      <c r="V22" s="183">
        <v>1.3153479703639461</v>
      </c>
      <c r="W22" s="183">
        <v>0.17126104091799998</v>
      </c>
      <c r="X22" s="183">
        <v>1.6426399291319957E-3</v>
      </c>
      <c r="Y22" s="183">
        <v>2.8368109388279962E-3</v>
      </c>
      <c r="Z22" s="183">
        <v>1.0151850372819991E-3</v>
      </c>
      <c r="AA22" s="183">
        <v>8.0683212713399935E-4</v>
      </c>
      <c r="AB22" s="183">
        <v>6.3014680323699905E-3</v>
      </c>
      <c r="AC22" s="183">
        <v>1.7593046457000001E-2</v>
      </c>
      <c r="AD22" s="183">
        <v>1.2430592580000002E-2</v>
      </c>
      <c r="AE22" s="184"/>
      <c r="AF22" s="183">
        <v>733.01004932600006</v>
      </c>
      <c r="AG22" s="183">
        <v>8409.3462557399998</v>
      </c>
      <c r="AH22" s="183">
        <v>21556.591485439003</v>
      </c>
      <c r="AI22" s="183">
        <v>702.97886042000005</v>
      </c>
      <c r="AJ22" s="183">
        <v>7385.9987236200004</v>
      </c>
      <c r="AK22" s="185" t="s">
        <v>391</v>
      </c>
      <c r="AL22" s="160" t="s">
        <v>49</v>
      </c>
    </row>
    <row r="23" spans="1:39" s="2" customFormat="1" ht="24.75" customHeight="1" thickBot="1" x14ac:dyDescent="0.3">
      <c r="A23" s="120" t="s">
        <v>70</v>
      </c>
      <c r="B23" s="123" t="s">
        <v>393</v>
      </c>
      <c r="C23" s="121" t="s">
        <v>394</v>
      </c>
      <c r="E23" s="183">
        <v>6.2800000000000009E-2</v>
      </c>
      <c r="F23" s="183">
        <v>2.1440000000000001E-2</v>
      </c>
      <c r="G23" s="183">
        <v>8.0000000000000004E-4</v>
      </c>
      <c r="H23" s="183">
        <v>3.2000000000000003E-4</v>
      </c>
      <c r="I23" s="183">
        <v>3.9199999999999999E-3</v>
      </c>
      <c r="J23" s="183">
        <v>3.9199999999999999E-3</v>
      </c>
      <c r="K23" s="183">
        <v>3.9199999999999999E-3</v>
      </c>
      <c r="L23" s="183">
        <v>3.1199999999999999E-3</v>
      </c>
      <c r="M23" s="183">
        <v>0.24076000000000003</v>
      </c>
      <c r="N23" s="183">
        <v>1.5000000000000002E-5</v>
      </c>
      <c r="O23" s="183">
        <v>4.0000000000000002E-4</v>
      </c>
      <c r="P23" s="183">
        <v>2.12E-4</v>
      </c>
      <c r="Q23" s="183">
        <v>3.9999999999999998E-6</v>
      </c>
      <c r="R23" s="183">
        <v>2E-3</v>
      </c>
      <c r="S23" s="183">
        <v>6.8000000000000005E-2</v>
      </c>
      <c r="T23" s="183">
        <v>2.8E-3</v>
      </c>
      <c r="U23" s="183">
        <v>4.0000000000000002E-4</v>
      </c>
      <c r="V23" s="183">
        <v>0.04</v>
      </c>
      <c r="W23" s="183" t="s">
        <v>390</v>
      </c>
      <c r="X23" s="183">
        <v>1.2000000000000001E-3</v>
      </c>
      <c r="Y23" s="183">
        <v>2E-3</v>
      </c>
      <c r="Z23" s="183">
        <v>1.3760000000000001E-3</v>
      </c>
      <c r="AA23" s="183">
        <v>8.4800000000000001E-4</v>
      </c>
      <c r="AB23" s="183">
        <v>5.424E-3</v>
      </c>
      <c r="AC23" s="183" t="s">
        <v>391</v>
      </c>
      <c r="AD23" s="183" t="s">
        <v>391</v>
      </c>
      <c r="AE23" s="184"/>
      <c r="AF23" s="183">
        <v>1420.221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2.2980368429999962</v>
      </c>
      <c r="F24" s="182">
        <v>0.63640124199999892</v>
      </c>
      <c r="G24" s="182">
        <v>0.51508923199999967</v>
      </c>
      <c r="H24" s="183">
        <v>7.0634228000000049E-2</v>
      </c>
      <c r="I24" s="182">
        <v>9.8001699999999997E-2</v>
      </c>
      <c r="J24" s="182">
        <v>0.14165999699999968</v>
      </c>
      <c r="K24" s="182">
        <v>0.18743711400000024</v>
      </c>
      <c r="L24" s="182">
        <v>4.79228313E-3</v>
      </c>
      <c r="M24" s="182">
        <v>2.5560176049999552</v>
      </c>
      <c r="N24" s="182">
        <v>5.6939071882242058E-2</v>
      </c>
      <c r="O24" s="182">
        <v>2.0717951358355972E-2</v>
      </c>
      <c r="P24" s="182">
        <v>7.065664747074988E-3</v>
      </c>
      <c r="Q24" s="182">
        <v>1.4688289499922026E-2</v>
      </c>
      <c r="R24" s="182">
        <v>4.2214851306175034E-2</v>
      </c>
      <c r="S24" s="182">
        <v>2.0968250778086003E-2</v>
      </c>
      <c r="T24" s="182">
        <v>6.6849093031073309E-2</v>
      </c>
      <c r="U24" s="182">
        <v>8.3331755860169918E-3</v>
      </c>
      <c r="V24" s="182">
        <v>0.80628643766606378</v>
      </c>
      <c r="W24" s="182">
        <v>0.19785380362599955</v>
      </c>
      <c r="X24" s="182">
        <v>1.5301589008973999E-2</v>
      </c>
      <c r="Y24" s="182">
        <v>2.473721870510007E-2</v>
      </c>
      <c r="Z24" s="182">
        <v>7.8673217633439679E-3</v>
      </c>
      <c r="AA24" s="182">
        <v>6.2211833998509778E-3</v>
      </c>
      <c r="AB24" s="183">
        <v>5.4127312877244003E-2</v>
      </c>
      <c r="AC24" s="182">
        <v>2.6722672067999956E-2</v>
      </c>
      <c r="AD24" s="182">
        <v>8.5003840910000458E-3</v>
      </c>
      <c r="AE24" s="184"/>
      <c r="AF24" s="183">
        <v>215.21376671000002</v>
      </c>
      <c r="AG24" s="186">
        <v>272.40866999999992</v>
      </c>
      <c r="AH24" s="183">
        <v>15486.485239156986</v>
      </c>
      <c r="AI24" s="183">
        <v>6512.7007242999998</v>
      </c>
      <c r="AJ24" s="186" t="s">
        <v>391</v>
      </c>
      <c r="AK24" s="185" t="s">
        <v>391</v>
      </c>
      <c r="AL24" s="160" t="s">
        <v>49</v>
      </c>
    </row>
    <row r="25" spans="1:39" s="2" customFormat="1" ht="24.75" customHeight="1" thickBot="1" x14ac:dyDescent="0.3">
      <c r="A25" s="120" t="s">
        <v>73</v>
      </c>
      <c r="B25" s="123" t="s">
        <v>74</v>
      </c>
      <c r="C25" s="125" t="s">
        <v>75</v>
      </c>
      <c r="D25" s="181"/>
      <c r="E25" s="182">
        <v>0.19294955032702757</v>
      </c>
      <c r="F25" s="182">
        <v>2.4016154835122625E-2</v>
      </c>
      <c r="G25" s="182">
        <v>1.1376282613081823E-2</v>
      </c>
      <c r="H25" s="182" t="s">
        <v>390</v>
      </c>
      <c r="I25" s="182">
        <v>1.4488254727999673E-3</v>
      </c>
      <c r="J25" s="182">
        <v>1.4488254727999673E-3</v>
      </c>
      <c r="K25" s="182">
        <v>1.4488254727999673E-3</v>
      </c>
      <c r="L25" s="182">
        <v>6.9543622694398424E-4</v>
      </c>
      <c r="M25" s="182">
        <v>0.1209244843289114</v>
      </c>
      <c r="N25" s="182" t="s">
        <v>390</v>
      </c>
      <c r="O25" s="182">
        <v>1.17825788390948E-4</v>
      </c>
      <c r="P25" s="182">
        <v>7.1778928560002817E-5</v>
      </c>
      <c r="Q25" s="182">
        <v>1.354319406792506E-6</v>
      </c>
      <c r="R25" s="182">
        <v>4.0629582203775176E-4</v>
      </c>
      <c r="S25" s="182">
        <v>2.8711571424001127E-4</v>
      </c>
      <c r="T25" s="182">
        <v>1.1918010779774054E-4</v>
      </c>
      <c r="U25" s="182">
        <v>1.354319406792506E-6</v>
      </c>
      <c r="V25" s="182">
        <v>2.3538071290053753E-2</v>
      </c>
      <c r="W25" s="182" t="s">
        <v>390</v>
      </c>
      <c r="X25" s="182">
        <v>6.9070289746417805E-5</v>
      </c>
      <c r="Y25" s="182">
        <v>4.1713037729209187E-4</v>
      </c>
      <c r="Z25" s="182">
        <v>4.6588587593662204E-4</v>
      </c>
      <c r="AA25" s="182">
        <v>1.0699123313660798E-4</v>
      </c>
      <c r="AB25" s="183">
        <v>1.0590777761117396E-3</v>
      </c>
      <c r="AC25" s="183" t="s">
        <v>391</v>
      </c>
      <c r="AD25" s="183" t="s">
        <v>391</v>
      </c>
      <c r="AE25" s="184"/>
      <c r="AF25" s="183">
        <v>593.05646823443828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5.1560275407967836E-2</v>
      </c>
      <c r="F26" s="183">
        <v>4.0232675641104158E-2</v>
      </c>
      <c r="G26" s="183">
        <v>4.9106188744812299E-3</v>
      </c>
      <c r="H26" s="183" t="s">
        <v>390</v>
      </c>
      <c r="I26" s="183">
        <v>3.8254595701038053E-4</v>
      </c>
      <c r="J26" s="183">
        <v>3.8254595701038053E-4</v>
      </c>
      <c r="K26" s="183">
        <v>3.8254595701038053E-4</v>
      </c>
      <c r="L26" s="183">
        <v>5.7381893551557079E-5</v>
      </c>
      <c r="M26" s="183">
        <v>1.3711102101538253</v>
      </c>
      <c r="N26" s="183">
        <v>1.1185843511513214</v>
      </c>
      <c r="O26" s="183">
        <v>5.3901756182111629E-5</v>
      </c>
      <c r="P26" s="183">
        <v>3.6247882878623264E-5</v>
      </c>
      <c r="Q26" s="183">
        <v>9.0243882673025649E-7</v>
      </c>
      <c r="R26" s="183">
        <v>1.5170085004436251E-4</v>
      </c>
      <c r="S26" s="183">
        <v>1.5657290645257338E-4</v>
      </c>
      <c r="T26" s="183">
        <v>5.7860391173057526E-5</v>
      </c>
      <c r="U26" s="183">
        <v>7.415863970346965E-7</v>
      </c>
      <c r="V26" s="183">
        <v>1.077677917856032E-2</v>
      </c>
      <c r="W26" s="183" t="s">
        <v>390</v>
      </c>
      <c r="X26" s="183">
        <v>3.0260842053078196E-5</v>
      </c>
      <c r="Y26" s="183">
        <v>1.4203085554017079E-4</v>
      </c>
      <c r="Z26" s="183">
        <v>1.5071249370751709E-4</v>
      </c>
      <c r="AA26" s="183">
        <v>4.7486507716747373E-5</v>
      </c>
      <c r="AB26" s="183">
        <v>3.7049069901751348E-4</v>
      </c>
      <c r="AC26" s="183" t="s">
        <v>391</v>
      </c>
      <c r="AD26" s="183" t="s">
        <v>391</v>
      </c>
      <c r="AE26" s="184"/>
      <c r="AF26" s="183">
        <v>252.24598476335427</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24.809168317738518</v>
      </c>
      <c r="F27" s="183">
        <v>4.7353615175754529</v>
      </c>
      <c r="G27" s="183">
        <v>7.4764659820183779E-2</v>
      </c>
      <c r="H27" s="183">
        <v>0.68471587216430307</v>
      </c>
      <c r="I27" s="183">
        <v>0.76594443155991609</v>
      </c>
      <c r="J27" s="183">
        <v>0.76594443155991609</v>
      </c>
      <c r="K27" s="183">
        <v>0.76594443155991609</v>
      </c>
      <c r="L27" s="183">
        <v>0.6162553384371946</v>
      </c>
      <c r="M27" s="183">
        <v>53.226152900406269</v>
      </c>
      <c r="N27" s="183">
        <v>0.64196461212619749</v>
      </c>
      <c r="O27" s="183">
        <v>3.7514909243356023E-4</v>
      </c>
      <c r="P27" s="183">
        <v>2.2537683557699001E-2</v>
      </c>
      <c r="Q27" s="183">
        <v>6.1247322294505292E-4</v>
      </c>
      <c r="R27" s="183">
        <v>2.559783126129267E-2</v>
      </c>
      <c r="S27" s="183">
        <v>1.7545028505687565E-2</v>
      </c>
      <c r="T27" s="183">
        <v>3.5679707985652467E-3</v>
      </c>
      <c r="U27" s="183">
        <v>4.7464826102298614E-4</v>
      </c>
      <c r="V27" s="183">
        <v>8.1301938126475515E-2</v>
      </c>
      <c r="W27" s="183">
        <v>1.1700119</v>
      </c>
      <c r="X27" s="183">
        <v>6.0044057015999998E-2</v>
      </c>
      <c r="Y27" s="183">
        <v>6.9694483621699999E-2</v>
      </c>
      <c r="Z27" s="183">
        <v>5.1489708115300001E-2</v>
      </c>
      <c r="AA27" s="183">
        <v>6.1942285202500003E-2</v>
      </c>
      <c r="AB27" s="183">
        <v>0.24317053395549998</v>
      </c>
      <c r="AC27" s="183">
        <v>1.1700119E-3</v>
      </c>
      <c r="AD27" s="183">
        <v>2.3437769999999999E-4</v>
      </c>
      <c r="AE27" s="184"/>
      <c r="AF27" s="183">
        <v>139304.6298925741</v>
      </c>
      <c r="AG27" s="186" t="s">
        <v>391</v>
      </c>
      <c r="AH27" s="183">
        <v>1554.4012848550001</v>
      </c>
      <c r="AI27" s="183">
        <v>8430.9823849250006</v>
      </c>
      <c r="AJ27" s="186" t="s">
        <v>391</v>
      </c>
      <c r="AK27" s="185" t="s">
        <v>391</v>
      </c>
      <c r="AL27" s="160" t="s">
        <v>49</v>
      </c>
    </row>
    <row r="28" spans="1:39" s="2" customFormat="1" ht="24.75" customHeight="1" thickBot="1" x14ac:dyDescent="0.3">
      <c r="A28" s="120" t="s">
        <v>78</v>
      </c>
      <c r="B28" s="120" t="s">
        <v>81</v>
      </c>
      <c r="C28" s="121" t="s">
        <v>82</v>
      </c>
      <c r="D28" s="181"/>
      <c r="E28" s="182">
        <v>8.6412337713756777</v>
      </c>
      <c r="F28" s="183">
        <v>0.4761256421290842</v>
      </c>
      <c r="G28" s="183">
        <v>1.5220390513890401E-2</v>
      </c>
      <c r="H28" s="183">
        <v>4.8117783885850071E-2</v>
      </c>
      <c r="I28" s="183">
        <v>0.23767480155341686</v>
      </c>
      <c r="J28" s="183">
        <v>0.23767480155341686</v>
      </c>
      <c r="K28" s="183">
        <v>0.23767480155341686</v>
      </c>
      <c r="L28" s="183">
        <v>0.19496541394562247</v>
      </c>
      <c r="M28" s="183">
        <v>3.0259706003722147</v>
      </c>
      <c r="N28" s="183">
        <v>2.0198223912893297E-2</v>
      </c>
      <c r="O28" s="183">
        <v>4.4449833621670229E-5</v>
      </c>
      <c r="P28" s="183">
        <v>4.1784442524850232E-3</v>
      </c>
      <c r="Q28" s="183">
        <v>8.4633762352044354E-5</v>
      </c>
      <c r="R28" s="183">
        <v>6.3748160607949014E-3</v>
      </c>
      <c r="S28" s="183">
        <v>4.286620437763209E-3</v>
      </c>
      <c r="T28" s="183">
        <v>2.4178790785612343E-4</v>
      </c>
      <c r="U28" s="183">
        <v>8.0367857460748168E-5</v>
      </c>
      <c r="V28" s="183">
        <v>1.433823719619578E-2</v>
      </c>
      <c r="W28" s="183">
        <v>0.219475</v>
      </c>
      <c r="X28" s="183">
        <v>1.5748285802400001E-2</v>
      </c>
      <c r="Y28" s="183">
        <v>1.7664969422499999E-2</v>
      </c>
      <c r="Z28" s="183">
        <v>1.38317691877E-2</v>
      </c>
      <c r="AA28" s="183">
        <v>1.4733081713500001E-2</v>
      </c>
      <c r="AB28" s="183">
        <v>6.197810612610001E-2</v>
      </c>
      <c r="AC28" s="183">
        <v>2.1947469999999999E-4</v>
      </c>
      <c r="AD28" s="183">
        <v>4.4039599999999998E-5</v>
      </c>
      <c r="AE28" s="184"/>
      <c r="AF28" s="183">
        <v>30241.593958402798</v>
      </c>
      <c r="AG28" s="186" t="s">
        <v>391</v>
      </c>
      <c r="AH28" s="183" t="s">
        <v>391</v>
      </c>
      <c r="AI28" s="183">
        <v>2182.5093090288001</v>
      </c>
      <c r="AJ28" s="186" t="s">
        <v>391</v>
      </c>
      <c r="AK28" s="185" t="s">
        <v>391</v>
      </c>
      <c r="AL28" s="160" t="s">
        <v>49</v>
      </c>
    </row>
    <row r="29" spans="1:39" s="2" customFormat="1" ht="24.75" customHeight="1" thickBot="1" x14ac:dyDescent="0.3">
      <c r="A29" s="120" t="s">
        <v>78</v>
      </c>
      <c r="B29" s="120" t="s">
        <v>83</v>
      </c>
      <c r="C29" s="121" t="s">
        <v>84</v>
      </c>
      <c r="D29" s="181"/>
      <c r="E29" s="182">
        <v>14.956443024654185</v>
      </c>
      <c r="F29" s="183">
        <v>0.58592502042091688</v>
      </c>
      <c r="G29" s="183">
        <v>3.2343162900320355E-2</v>
      </c>
      <c r="H29" s="183">
        <v>6.4377235928532145E-2</v>
      </c>
      <c r="I29" s="183">
        <v>0.22985033307185682</v>
      </c>
      <c r="J29" s="183">
        <v>0.22985033307185682</v>
      </c>
      <c r="K29" s="183">
        <v>0.22985033307185682</v>
      </c>
      <c r="L29" s="183">
        <v>0.13674574270795373</v>
      </c>
      <c r="M29" s="183">
        <v>4.2946142579245015</v>
      </c>
      <c r="N29" s="183">
        <v>1.0133219828359821E-3</v>
      </c>
      <c r="O29" s="183">
        <v>8.0924015817309634E-5</v>
      </c>
      <c r="P29" s="183">
        <v>8.5724366294257573E-3</v>
      </c>
      <c r="Q29" s="183">
        <v>1.6180395925694679E-4</v>
      </c>
      <c r="R29" s="183">
        <v>1.3744874640327347E-2</v>
      </c>
      <c r="S29" s="183">
        <v>9.2172725580592346E-3</v>
      </c>
      <c r="T29" s="183">
        <v>3.2435714893432592E-4</v>
      </c>
      <c r="U29" s="183">
        <v>1.6175988687927432E-4</v>
      </c>
      <c r="V29" s="183">
        <v>2.9115457466939172E-2</v>
      </c>
      <c r="W29" s="183">
        <v>0.12721199999999999</v>
      </c>
      <c r="X29" s="183">
        <v>7.1647136390000001E-3</v>
      </c>
      <c r="Y29" s="183">
        <v>4.3386321483000007E-2</v>
      </c>
      <c r="Z29" s="183">
        <v>4.8481228959500001E-2</v>
      </c>
      <c r="AA29" s="183">
        <v>1.11451101058E-2</v>
      </c>
      <c r="AB29" s="183">
        <v>0.1101773741873</v>
      </c>
      <c r="AC29" s="183">
        <v>8.2175200000000006E-5</v>
      </c>
      <c r="AD29" s="183">
        <v>1.8355900000000002E-5</v>
      </c>
      <c r="AE29" s="184"/>
      <c r="AF29" s="183">
        <v>64095.013018190599</v>
      </c>
      <c r="AG29" s="186" t="s">
        <v>391</v>
      </c>
      <c r="AH29" s="183">
        <v>1602.5115380021</v>
      </c>
      <c r="AI29" s="183">
        <v>4730.9942521190997</v>
      </c>
      <c r="AJ29" s="186" t="s">
        <v>391</v>
      </c>
      <c r="AK29" s="185" t="s">
        <v>391</v>
      </c>
      <c r="AL29" s="160" t="s">
        <v>49</v>
      </c>
    </row>
    <row r="30" spans="1:39" s="2" customFormat="1" ht="24.75" customHeight="1" thickBot="1" x14ac:dyDescent="0.3">
      <c r="A30" s="120" t="s">
        <v>78</v>
      </c>
      <c r="B30" s="120" t="s">
        <v>85</v>
      </c>
      <c r="C30" s="121" t="s">
        <v>86</v>
      </c>
      <c r="D30" s="181"/>
      <c r="E30" s="182">
        <v>0.13426680433743987</v>
      </c>
      <c r="F30" s="183">
        <v>0.38895864124568269</v>
      </c>
      <c r="G30" s="183">
        <v>5.5574800422261825E-4</v>
      </c>
      <c r="H30" s="183">
        <v>1.5694562940018161E-3</v>
      </c>
      <c r="I30" s="183">
        <v>9.004844744817787E-3</v>
      </c>
      <c r="J30" s="183">
        <v>9.004844744817787E-3</v>
      </c>
      <c r="K30" s="183">
        <v>9.004844744817787E-3</v>
      </c>
      <c r="L30" s="183">
        <v>1.9508896050983813E-3</v>
      </c>
      <c r="M30" s="183">
        <v>4.20363461378229</v>
      </c>
      <c r="N30" s="183">
        <v>1.2802697043262657E-2</v>
      </c>
      <c r="O30" s="183">
        <v>6.4659095914115877E-6</v>
      </c>
      <c r="P30" s="183">
        <v>2.4087114178214752E-4</v>
      </c>
      <c r="Q30" s="183">
        <v>8.2845000601221327E-6</v>
      </c>
      <c r="R30" s="183">
        <v>1.7961783421434812E-4</v>
      </c>
      <c r="S30" s="183">
        <v>2.8696257078155107E-4</v>
      </c>
      <c r="T30" s="183">
        <v>6.9992265605432616E-5</v>
      </c>
      <c r="U30" s="183">
        <v>6.4746851204983377E-6</v>
      </c>
      <c r="V30" s="183">
        <v>1.0066223650877751E-3</v>
      </c>
      <c r="W30" s="183">
        <v>1.44504E-2</v>
      </c>
      <c r="X30" s="183">
        <v>2.8427806650000001E-4</v>
      </c>
      <c r="Y30" s="183">
        <v>3.6965001030000002E-4</v>
      </c>
      <c r="Z30" s="183">
        <v>2.1868478639999999E-4</v>
      </c>
      <c r="AA30" s="183">
        <v>4.0782161789999999E-4</v>
      </c>
      <c r="AB30" s="183">
        <v>1.2804344811000001E-3</v>
      </c>
      <c r="AC30" s="183">
        <v>1.4450900000000001E-5</v>
      </c>
      <c r="AD30" s="183">
        <v>6.5883000000000001E-6</v>
      </c>
      <c r="AE30" s="184"/>
      <c r="AF30" s="183">
        <v>1152.6022848625</v>
      </c>
      <c r="AG30" s="186" t="s">
        <v>391</v>
      </c>
      <c r="AH30" s="186" t="s">
        <v>391</v>
      </c>
      <c r="AI30" s="183">
        <v>52.862665770900001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5.6720558660526672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256.5982272526</v>
      </c>
      <c r="AG31" s="186" t="s">
        <v>391</v>
      </c>
      <c r="AH31" s="186" t="s">
        <v>391</v>
      </c>
      <c r="AI31" s="186">
        <v>11.704195351699999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0.97732313869640941</v>
      </c>
      <c r="J32" s="183">
        <v>1.9139325505788849</v>
      </c>
      <c r="K32" s="183">
        <v>2.4144187456193862</v>
      </c>
      <c r="L32" s="183">
        <v>0.2140266012981849</v>
      </c>
      <c r="M32" s="188" t="s">
        <v>391</v>
      </c>
      <c r="N32" s="183">
        <v>7.6441444458342076</v>
      </c>
      <c r="O32" s="183">
        <v>3.3020081438012154E-2</v>
      </c>
      <c r="P32" s="183" t="s">
        <v>390</v>
      </c>
      <c r="Q32" s="183">
        <v>8.7170630744675154E-2</v>
      </c>
      <c r="R32" s="183">
        <v>2.8579668416605646</v>
      </c>
      <c r="S32" s="183">
        <v>62.789843132188118</v>
      </c>
      <c r="T32" s="183">
        <v>0.43596763413316536</v>
      </c>
      <c r="U32" s="183">
        <v>4.8288374912387751E-2</v>
      </c>
      <c r="V32" s="183">
        <v>19.469524161732974</v>
      </c>
      <c r="W32" s="183" t="s">
        <v>390</v>
      </c>
      <c r="X32" s="183">
        <v>5.9364639482236694E-4</v>
      </c>
      <c r="Y32" s="183">
        <v>3.3693444030458662E-4</v>
      </c>
      <c r="Z32" s="183">
        <v>4.9737941187819935E-4</v>
      </c>
      <c r="AA32" s="183" t="s">
        <v>390</v>
      </c>
      <c r="AB32" s="183">
        <v>1.4279602470051529E-3</v>
      </c>
      <c r="AC32" s="183" t="s">
        <v>391</v>
      </c>
      <c r="AD32" s="183" t="s">
        <v>390</v>
      </c>
      <c r="AE32" s="184"/>
      <c r="AF32" s="185" t="s">
        <v>391</v>
      </c>
      <c r="AG32" s="185" t="s">
        <v>391</v>
      </c>
      <c r="AH32" s="185" t="s">
        <v>391</v>
      </c>
      <c r="AI32" s="185" t="s">
        <v>391</v>
      </c>
      <c r="AJ32" s="185" t="s">
        <v>391</v>
      </c>
      <c r="AK32" s="183">
        <v>76452.00856254829</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0.4489808734158568</v>
      </c>
      <c r="J33" s="183">
        <v>0.83144606188121639</v>
      </c>
      <c r="K33" s="183">
        <v>1.6628921237624328</v>
      </c>
      <c r="L33" s="183">
        <v>1.7626656511881767E-2</v>
      </c>
      <c r="M33" s="188" t="s">
        <v>391</v>
      </c>
      <c r="N33" s="183">
        <v>7.5435789991444277E-2</v>
      </c>
      <c r="O33" s="183" t="s">
        <v>390</v>
      </c>
      <c r="P33" s="183" t="s">
        <v>390</v>
      </c>
      <c r="Q33" s="183" t="s">
        <v>390</v>
      </c>
      <c r="R33" s="183">
        <v>3.1968641755220822E-2</v>
      </c>
      <c r="S33" s="183">
        <v>1.3068762555249868E-2</v>
      </c>
      <c r="T33" s="183">
        <v>2.2911266173797157E-2</v>
      </c>
      <c r="U33" s="183" t="s">
        <v>390</v>
      </c>
      <c r="V33" s="183">
        <v>0.11890293822766775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76452.00856254829</v>
      </c>
      <c r="AL33" s="160" t="s">
        <v>386</v>
      </c>
    </row>
    <row r="34" spans="1:38" s="2" customFormat="1" ht="24.75" customHeight="1" thickBot="1" x14ac:dyDescent="0.3">
      <c r="A34" s="120" t="s">
        <v>70</v>
      </c>
      <c r="B34" s="120" t="s">
        <v>93</v>
      </c>
      <c r="C34" s="121" t="s">
        <v>94</v>
      </c>
      <c r="D34" s="181"/>
      <c r="E34" s="182">
        <v>3.6880165252590955</v>
      </c>
      <c r="F34" s="183">
        <v>0.34645148309459689</v>
      </c>
      <c r="G34" s="183">
        <v>1.46000749061E-3</v>
      </c>
      <c r="H34" s="183">
        <v>7.3000003329160002E-4</v>
      </c>
      <c r="I34" s="183">
        <v>7.6384369149680068E-2</v>
      </c>
      <c r="J34" s="183">
        <v>8.3684369224586164E-2</v>
      </c>
      <c r="K34" s="183">
        <v>0.11961125100864492</v>
      </c>
      <c r="L34" s="183">
        <v>4.964983942045248E-2</v>
      </c>
      <c r="M34" s="183">
        <v>1.0299219904790704</v>
      </c>
      <c r="N34" s="183">
        <v>2.9201115268599994E-5</v>
      </c>
      <c r="O34" s="183">
        <v>1.2410001498121999E-4</v>
      </c>
      <c r="P34" s="183">
        <v>3.8690006575090995E-4</v>
      </c>
      <c r="Q34" s="183">
        <v>7.3000332916000002E-6</v>
      </c>
      <c r="R34" s="183">
        <v>3.6500001123591498E-3</v>
      </c>
      <c r="S34" s="183">
        <v>0.12410000014565074</v>
      </c>
      <c r="T34" s="183">
        <v>5.110000108197699E-3</v>
      </c>
      <c r="U34" s="183">
        <v>7.300000149812199E-4</v>
      </c>
      <c r="V34" s="183">
        <v>7.3000001664580011E-2</v>
      </c>
      <c r="W34" s="183" t="s">
        <v>390</v>
      </c>
      <c r="X34" s="183">
        <v>2.1900003786919499E-3</v>
      </c>
      <c r="Y34" s="183">
        <v>3.6500004902188096E-3</v>
      </c>
      <c r="Z34" s="183">
        <v>2.7156001972527301E-3</v>
      </c>
      <c r="AA34" s="183">
        <v>6.2780015397364999E-4</v>
      </c>
      <c r="AB34" s="183">
        <v>9.1834012201371384E-3</v>
      </c>
      <c r="AC34" s="183" t="s">
        <v>391</v>
      </c>
      <c r="AD34" s="183" t="s">
        <v>391</v>
      </c>
      <c r="AE34" s="184"/>
      <c r="AF34" s="183">
        <v>2926.5160000000001</v>
      </c>
      <c r="AG34" s="186">
        <v>8.3228999999999989</v>
      </c>
      <c r="AH34" s="186" t="s">
        <v>391</v>
      </c>
      <c r="AI34" s="186">
        <v>185</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172.148</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0.15606976299999992</v>
      </c>
      <c r="F37" s="182">
        <v>2.8826272000000005E-3</v>
      </c>
      <c r="G37" s="182">
        <v>5.0626140200000006E-4</v>
      </c>
      <c r="H37" s="182" t="s">
        <v>391</v>
      </c>
      <c r="I37" s="182">
        <v>3.6032840000000007E-4</v>
      </c>
      <c r="J37" s="182">
        <v>3.6032840000000007E-4</v>
      </c>
      <c r="K37" s="182">
        <v>3.6032840000000007E-4</v>
      </c>
      <c r="L37" s="182">
        <v>9.008210000000002E-6</v>
      </c>
      <c r="M37" s="182">
        <v>4.2519351999999996E-2</v>
      </c>
      <c r="N37" s="182">
        <v>2.7024630000000004E-6</v>
      </c>
      <c r="O37" s="182">
        <v>4.5041050000000003E-7</v>
      </c>
      <c r="P37" s="182">
        <v>1.8016420000000003E-4</v>
      </c>
      <c r="Q37" s="182">
        <v>2.1619703999999998E-4</v>
      </c>
      <c r="R37" s="182">
        <v>1.3692479200000001E-6</v>
      </c>
      <c r="S37" s="182">
        <v>1.3692479200000003E-7</v>
      </c>
      <c r="T37" s="182">
        <v>9.188374200000001E-7</v>
      </c>
      <c r="U37" s="182">
        <v>2.0178390400000002E-5</v>
      </c>
      <c r="V37" s="182">
        <v>2.7024630000000004E-6</v>
      </c>
      <c r="W37" s="182" t="s">
        <v>390</v>
      </c>
      <c r="X37" s="182">
        <v>1.0089195200000001E-6</v>
      </c>
      <c r="Y37" s="182">
        <v>2.8465943599999999E-6</v>
      </c>
      <c r="Z37" s="182">
        <v>1.9998226200000002E-6</v>
      </c>
      <c r="AA37" s="182">
        <v>1.506172712E-5</v>
      </c>
      <c r="AB37" s="183">
        <v>2.0917063620000001E-5</v>
      </c>
      <c r="AC37" s="182" t="s">
        <v>391</v>
      </c>
      <c r="AD37" s="182" t="s">
        <v>391</v>
      </c>
      <c r="AE37" s="184"/>
      <c r="AF37" s="186" t="s">
        <v>391</v>
      </c>
      <c r="AG37" s="186" t="s">
        <v>391</v>
      </c>
      <c r="AH37" s="186">
        <v>1801.6420000000001</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6.4645699110529389</v>
      </c>
      <c r="F39" s="183">
        <v>1.2004778940747809</v>
      </c>
      <c r="G39" s="183">
        <v>2.0652663667352948</v>
      </c>
      <c r="H39" s="183">
        <v>7.7744343000000035E-2</v>
      </c>
      <c r="I39" s="183">
        <v>0.10705026684347756</v>
      </c>
      <c r="J39" s="183">
        <v>0.13200524084347592</v>
      </c>
      <c r="K39" s="183">
        <v>0.15760737184347812</v>
      </c>
      <c r="L39" s="183">
        <v>6.0270863320026798E-3</v>
      </c>
      <c r="M39" s="183">
        <v>3.7926785573189021</v>
      </c>
      <c r="N39" s="183">
        <v>9.699475345071594E-2</v>
      </c>
      <c r="O39" s="183">
        <v>2.3113271801850001E-2</v>
      </c>
      <c r="P39" s="183">
        <v>3.6861257895054261E-2</v>
      </c>
      <c r="Q39" s="183">
        <v>4.8739755589866825E-2</v>
      </c>
      <c r="R39" s="183">
        <v>8.1502221809166775E-2</v>
      </c>
      <c r="S39" s="183">
        <v>5.2385097634116903E-2</v>
      </c>
      <c r="T39" s="183">
        <v>0.13964930722711391</v>
      </c>
      <c r="U39" s="183">
        <v>0.13577832004827162</v>
      </c>
      <c r="V39" s="183">
        <v>0.91906200192590104</v>
      </c>
      <c r="W39" s="183">
        <v>0.27984769402423693</v>
      </c>
      <c r="X39" s="183">
        <v>1.5675046394582896E-2</v>
      </c>
      <c r="Y39" s="183">
        <v>2.574839118793925E-2</v>
      </c>
      <c r="Z39" s="183">
        <v>8.3872977314341964E-3</v>
      </c>
      <c r="AA39" s="183">
        <v>6.5873675419204228E-3</v>
      </c>
      <c r="AB39" s="183">
        <v>5.6398102855929222E-2</v>
      </c>
      <c r="AC39" s="183">
        <v>6.1748977879999806E-2</v>
      </c>
      <c r="AD39" s="183">
        <v>1.7942552048999812E-2</v>
      </c>
      <c r="AE39" s="184"/>
      <c r="AF39" s="183">
        <v>256.34092469799992</v>
      </c>
      <c r="AG39" s="186">
        <v>3523.2533200700013</v>
      </c>
      <c r="AH39" s="183">
        <v>66855.080249285238</v>
      </c>
      <c r="AI39" s="183">
        <v>13032.264715259998</v>
      </c>
      <c r="AJ39" s="186" t="s">
        <v>391</v>
      </c>
      <c r="AK39" s="185" t="s">
        <v>391</v>
      </c>
      <c r="AL39" s="160" t="s">
        <v>49</v>
      </c>
    </row>
    <row r="40" spans="1:38" s="2" customFormat="1" ht="24.75" customHeight="1" thickBot="1" x14ac:dyDescent="0.3">
      <c r="A40" s="120" t="s">
        <v>70</v>
      </c>
      <c r="B40" s="120" t="s">
        <v>105</v>
      </c>
      <c r="C40" s="121" t="s">
        <v>397</v>
      </c>
      <c r="D40" s="181"/>
      <c r="E40" s="182">
        <v>1.8908000000000001E-2</v>
      </c>
      <c r="F40" s="183">
        <v>6.4079999999999996E-3</v>
      </c>
      <c r="G40" s="183">
        <v>9.5999999999999992E-4</v>
      </c>
      <c r="H40" s="183">
        <v>9.6000000000000002E-5</v>
      </c>
      <c r="I40" s="183">
        <v>1.1799999999999998E-3</v>
      </c>
      <c r="J40" s="183">
        <v>1.1799999999999998E-3</v>
      </c>
      <c r="K40" s="183">
        <v>1.1799999999999998E-3</v>
      </c>
      <c r="L40" s="183">
        <v>9.1599999999999993E-4</v>
      </c>
      <c r="M40" s="183">
        <v>7.2247999999999993E-2</v>
      </c>
      <c r="N40" s="183">
        <v>3.0000000000000001E-6</v>
      </c>
      <c r="O40" s="183">
        <v>1.2E-4</v>
      </c>
      <c r="P40" s="183">
        <v>6.3600000000000001E-5</v>
      </c>
      <c r="Q40" s="183">
        <v>1.1999999999999999E-6</v>
      </c>
      <c r="R40" s="183">
        <v>5.9999999999999995E-4</v>
      </c>
      <c r="S40" s="183">
        <v>2.0400000000000001E-2</v>
      </c>
      <c r="T40" s="183">
        <v>8.4000000000000003E-4</v>
      </c>
      <c r="U40" s="183">
        <v>1.2E-4</v>
      </c>
      <c r="V40" s="183">
        <v>1.2E-2</v>
      </c>
      <c r="W40" s="183" t="s">
        <v>390</v>
      </c>
      <c r="X40" s="183">
        <v>3.5999999999999997E-4</v>
      </c>
      <c r="Y40" s="183">
        <v>6.0000000000000006E-4</v>
      </c>
      <c r="Z40" s="183">
        <v>4.1279999999999995E-4</v>
      </c>
      <c r="AA40" s="183">
        <v>2.544E-4</v>
      </c>
      <c r="AB40" s="183">
        <v>1.6272000000000001E-3</v>
      </c>
      <c r="AC40" s="183" t="s">
        <v>390</v>
      </c>
      <c r="AD40" s="183" t="s">
        <v>390</v>
      </c>
      <c r="AE40" s="184"/>
      <c r="AF40" s="183">
        <v>517.49599999999998</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10.194406610179882</v>
      </c>
      <c r="F41" s="183">
        <v>169.02015826820286</v>
      </c>
      <c r="G41" s="183">
        <v>16.239210211417948</v>
      </c>
      <c r="H41" s="183">
        <v>0.45722823021562825</v>
      </c>
      <c r="I41" s="207">
        <v>50.308296642025354</v>
      </c>
      <c r="J41" s="183">
        <v>51.424640205962348</v>
      </c>
      <c r="K41" s="183">
        <v>55.123704750718247</v>
      </c>
      <c r="L41" s="183">
        <v>4.2655464715575837</v>
      </c>
      <c r="M41" s="183">
        <v>765.384220841775</v>
      </c>
      <c r="N41" s="183">
        <v>1.3942601201882461</v>
      </c>
      <c r="O41" s="183">
        <v>0.66751656339718579</v>
      </c>
      <c r="P41" s="183">
        <v>0.27534338059842578</v>
      </c>
      <c r="Q41" s="183">
        <v>0.40343389049393963</v>
      </c>
      <c r="R41" s="183">
        <v>2.8321098205767887</v>
      </c>
      <c r="S41" s="183">
        <v>0.99490703737959751</v>
      </c>
      <c r="T41" s="183">
        <v>0.49714010263848224</v>
      </c>
      <c r="U41" s="183">
        <v>0.24554481004700332</v>
      </c>
      <c r="V41" s="183">
        <v>4.9751404404375492</v>
      </c>
      <c r="W41" s="183">
        <v>0.12412279506859056</v>
      </c>
      <c r="X41" s="183">
        <v>18.16705409319362</v>
      </c>
      <c r="Y41" s="183">
        <v>11.847848140420556</v>
      </c>
      <c r="Z41" s="183">
        <v>6.9431876314371834</v>
      </c>
      <c r="AA41" s="183">
        <v>8.9234062128917664</v>
      </c>
      <c r="AB41" s="183">
        <v>45.88149607794314</v>
      </c>
      <c r="AC41" s="183">
        <v>9.020214831609783</v>
      </c>
      <c r="AD41" s="183">
        <v>0.29264022976166709</v>
      </c>
      <c r="AE41" s="184"/>
      <c r="AF41" s="183" t="s">
        <v>390</v>
      </c>
      <c r="AG41" s="186">
        <v>30376.570004107612</v>
      </c>
      <c r="AH41" s="183">
        <v>79271.194186170789</v>
      </c>
      <c r="AI41" s="183">
        <v>85998.771740748707</v>
      </c>
      <c r="AJ41" s="186" t="s">
        <v>391</v>
      </c>
      <c r="AK41" s="185" t="s">
        <v>391</v>
      </c>
      <c r="AL41" s="160" t="s">
        <v>49</v>
      </c>
    </row>
    <row r="42" spans="1:38" s="2" customFormat="1" ht="24.75" customHeight="1" thickBot="1" x14ac:dyDescent="0.3">
      <c r="A42" s="120" t="s">
        <v>70</v>
      </c>
      <c r="B42" s="120" t="s">
        <v>107</v>
      </c>
      <c r="C42" s="121" t="s">
        <v>108</v>
      </c>
      <c r="D42" s="181"/>
      <c r="E42" s="182">
        <v>1.9609999999999999E-2</v>
      </c>
      <c r="F42" s="183">
        <v>0.31185749999999995</v>
      </c>
      <c r="G42" s="183">
        <v>1E-4</v>
      </c>
      <c r="H42" s="183">
        <v>2.0000000000000002E-5</v>
      </c>
      <c r="I42" s="183">
        <v>1.1145E-2</v>
      </c>
      <c r="J42" s="183">
        <v>1.1145E-2</v>
      </c>
      <c r="K42" s="183">
        <v>1.1145E-2</v>
      </c>
      <c r="L42" s="183">
        <v>5.5500000000000005E-4</v>
      </c>
      <c r="M42" s="183">
        <v>3.6828799999999999</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223.125</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2.1575714140000017</v>
      </c>
      <c r="F43" s="183">
        <v>0.97449747999999847</v>
      </c>
      <c r="G43" s="183">
        <v>0.37164391099999994</v>
      </c>
      <c r="H43" s="183">
        <v>9.2622530000000033E-3</v>
      </c>
      <c r="I43" s="183">
        <v>5.3989051000000045E-2</v>
      </c>
      <c r="J43" s="183">
        <v>6.6160394999999997E-2</v>
      </c>
      <c r="K43" s="183">
        <v>8.4481109000000013E-2</v>
      </c>
      <c r="L43" s="183">
        <v>1.7384474422000014E-3</v>
      </c>
      <c r="M43" s="183">
        <v>2.6680548280000216</v>
      </c>
      <c r="N43" s="183">
        <v>1.0039923975061022E-2</v>
      </c>
      <c r="O43" s="183">
        <v>3.165853502664991E-3</v>
      </c>
      <c r="P43" s="183">
        <v>1.9635563128859936E-3</v>
      </c>
      <c r="Q43" s="183">
        <v>4.2752803433779895E-3</v>
      </c>
      <c r="R43" s="183">
        <v>8.033305138146974E-3</v>
      </c>
      <c r="S43" s="183">
        <v>5.4141915232249933E-3</v>
      </c>
      <c r="T43" s="183">
        <v>2.9485879015025994E-2</v>
      </c>
      <c r="U43" s="183">
        <v>4.081923917070995E-3</v>
      </c>
      <c r="V43" s="183">
        <v>0.16801806507264283</v>
      </c>
      <c r="W43" s="183">
        <v>3.1850494251999997E-2</v>
      </c>
      <c r="X43" s="183">
        <v>2.2535353842159872E-3</v>
      </c>
      <c r="Y43" s="183">
        <v>3.727341437899997E-3</v>
      </c>
      <c r="Z43" s="183">
        <v>1.1628199337070002E-3</v>
      </c>
      <c r="AA43" s="183">
        <v>9.4120953184500188E-4</v>
      </c>
      <c r="AB43" s="183">
        <v>8.0849062876850054E-3</v>
      </c>
      <c r="AC43" s="183">
        <v>1.4735499709999989E-3</v>
      </c>
      <c r="AD43" s="183">
        <v>5.8951285999999834E-4</v>
      </c>
      <c r="AE43" s="184"/>
      <c r="AF43" s="183">
        <v>158.46772422150005</v>
      </c>
      <c r="AG43" s="183">
        <v>54.323867999999997</v>
      </c>
      <c r="AH43" s="183">
        <v>1098.3494252800001</v>
      </c>
      <c r="AI43" s="183">
        <v>15594.332750428004</v>
      </c>
      <c r="AJ43" s="186" t="s">
        <v>391</v>
      </c>
      <c r="AK43" s="185" t="s">
        <v>391</v>
      </c>
      <c r="AL43" s="160" t="s">
        <v>49</v>
      </c>
    </row>
    <row r="44" spans="1:38" s="2" customFormat="1" ht="24.75" customHeight="1" thickBot="1" x14ac:dyDescent="0.3">
      <c r="A44" s="120" t="s">
        <v>70</v>
      </c>
      <c r="B44" s="120" t="s">
        <v>111</v>
      </c>
      <c r="C44" s="121" t="s">
        <v>112</v>
      </c>
      <c r="D44" s="181"/>
      <c r="E44" s="182">
        <v>13.747327255806916</v>
      </c>
      <c r="F44" s="183">
        <v>2.5173163981946445</v>
      </c>
      <c r="G44" s="183">
        <v>3.3568158879286394E-3</v>
      </c>
      <c r="H44" s="183">
        <v>7.5167473870978736E-3</v>
      </c>
      <c r="I44" s="183">
        <v>1.1667038773389409</v>
      </c>
      <c r="J44" s="183">
        <v>1.2401784014244053</v>
      </c>
      <c r="K44" s="183">
        <v>1.2401784014244053</v>
      </c>
      <c r="L44" s="183">
        <v>0.69143752640336453</v>
      </c>
      <c r="M44" s="183">
        <v>22.079365642708847</v>
      </c>
      <c r="N44" s="183">
        <v>2.6250000000000002E-3</v>
      </c>
      <c r="O44" s="183">
        <v>2.8686298224979163E-3</v>
      </c>
      <c r="P44" s="183">
        <v>1.765812420602179E-3</v>
      </c>
      <c r="Q44" s="183">
        <v>3.42681588792864E-5</v>
      </c>
      <c r="R44" s="183">
        <v>1.0000447663785919E-2</v>
      </c>
      <c r="S44" s="183">
        <v>1.8719649682408718E-2</v>
      </c>
      <c r="T44" s="183">
        <v>3.3207979813772029E-3</v>
      </c>
      <c r="U44" s="183">
        <v>1.0216815887928638E-4</v>
      </c>
      <c r="V44" s="183">
        <v>0.56608260132199761</v>
      </c>
      <c r="W44" s="183" t="s">
        <v>390</v>
      </c>
      <c r="X44" s="183">
        <v>9.8339431871480604E-3</v>
      </c>
      <c r="Y44" s="183">
        <v>4.1510626729300288E-4</v>
      </c>
      <c r="Z44" s="183">
        <v>1.0485932280512979E-4</v>
      </c>
      <c r="AA44" s="183">
        <v>1.6790447663785917E-4</v>
      </c>
      <c r="AB44" s="183">
        <v>1.0521813253884051E-2</v>
      </c>
      <c r="AC44" s="183" t="s">
        <v>390</v>
      </c>
      <c r="AD44" s="183" t="s">
        <v>390</v>
      </c>
      <c r="AE44" s="184"/>
      <c r="AF44" s="183">
        <v>14074.238304492519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3.5501617336189603E-2</v>
      </c>
      <c r="F46" s="182">
        <v>8.7530894401161995E-4</v>
      </c>
      <c r="G46" s="182">
        <v>5.6335545842118558E-3</v>
      </c>
      <c r="H46" s="182" t="s">
        <v>391</v>
      </c>
      <c r="I46" s="182">
        <v>1.348733989139525E-3</v>
      </c>
      <c r="J46" s="182">
        <v>1.6981720461395251E-3</v>
      </c>
      <c r="K46" s="182">
        <v>1.6981720461395251E-3</v>
      </c>
      <c r="L46" s="182">
        <v>6.936925472855811E-4</v>
      </c>
      <c r="M46" s="182">
        <v>1.6745785060774662E-2</v>
      </c>
      <c r="N46" s="182">
        <v>1.8090873672652174E-4</v>
      </c>
      <c r="O46" s="182">
        <v>4.8074206676279058E-5</v>
      </c>
      <c r="P46" s="182">
        <v>2.2477860495112993E-4</v>
      </c>
      <c r="Q46" s="182">
        <v>1.8513644501256111E-4</v>
      </c>
      <c r="R46" s="182">
        <v>9.9888161921252952E-5</v>
      </c>
      <c r="S46" s="182">
        <v>1.9814165273625059E-4</v>
      </c>
      <c r="T46" s="182">
        <v>8.9214519108862522E-3</v>
      </c>
      <c r="U46" s="182">
        <v>1.2316471316220544E-4</v>
      </c>
      <c r="V46" s="182">
        <v>3.3557035161818965E-3</v>
      </c>
      <c r="W46" s="182">
        <v>2.9097616456011773E-4</v>
      </c>
      <c r="X46" s="182">
        <v>8.9902149838783992E-7</v>
      </c>
      <c r="Y46" s="182">
        <v>3.6944665456463726E-6</v>
      </c>
      <c r="Z46" s="182">
        <v>9.8113321626977218E-7</v>
      </c>
      <c r="AA46" s="182">
        <v>1.4377309096936599E-6</v>
      </c>
      <c r="AB46" s="183">
        <v>7.0123521699976435E-6</v>
      </c>
      <c r="AC46" s="182">
        <v>9.3767388000000005E-7</v>
      </c>
      <c r="AD46" s="182">
        <v>1.1649121655846492E-4</v>
      </c>
      <c r="AE46" s="184"/>
      <c r="AF46" s="182">
        <v>39.205959700000008</v>
      </c>
      <c r="AG46" s="190" t="s">
        <v>391</v>
      </c>
      <c r="AH46" s="182">
        <v>389.02366586561095</v>
      </c>
      <c r="AI46" s="182" t="s">
        <v>391</v>
      </c>
      <c r="AJ46" s="190" t="s">
        <v>391</v>
      </c>
      <c r="AK46" s="185" t="s">
        <v>391</v>
      </c>
      <c r="AL46" s="160" t="s">
        <v>49</v>
      </c>
    </row>
    <row r="47" spans="1:38" s="2" customFormat="1" ht="24.75" customHeight="1" thickBot="1" x14ac:dyDescent="0.3">
      <c r="A47" s="120" t="s">
        <v>70</v>
      </c>
      <c r="B47" s="120" t="s">
        <v>117</v>
      </c>
      <c r="C47" s="121" t="s">
        <v>118</v>
      </c>
      <c r="D47" s="181"/>
      <c r="E47" s="182">
        <v>4.1579400000000002E-2</v>
      </c>
      <c r="F47" s="183">
        <v>1.3886000000000001E-2</v>
      </c>
      <c r="G47" s="183">
        <v>1.964E-3</v>
      </c>
      <c r="H47" s="183">
        <v>2.096E-4</v>
      </c>
      <c r="I47" s="183">
        <v>2.5937999999999998E-3</v>
      </c>
      <c r="J47" s="183">
        <v>2.5937999999999998E-3</v>
      </c>
      <c r="K47" s="183">
        <v>2.5937999999999998E-3</v>
      </c>
      <c r="L47" s="183">
        <v>1.9125999999999998E-3</v>
      </c>
      <c r="M47" s="183">
        <v>0.15782879999999999</v>
      </c>
      <c r="N47" s="183">
        <v>3.0000000000000001E-6</v>
      </c>
      <c r="O47" s="183">
        <v>2.6200000000000003E-4</v>
      </c>
      <c r="P47" s="183">
        <v>1.3885999999999998E-4</v>
      </c>
      <c r="Q47" s="183">
        <v>2.6199999999999999E-6</v>
      </c>
      <c r="R47" s="183">
        <v>1.31E-3</v>
      </c>
      <c r="S47" s="183">
        <v>4.4540000000000003E-2</v>
      </c>
      <c r="T47" s="183">
        <v>1.8339999999999999E-3</v>
      </c>
      <c r="U47" s="183">
        <v>2.6200000000000003E-4</v>
      </c>
      <c r="V47" s="183">
        <v>2.6200000000000001E-2</v>
      </c>
      <c r="W47" s="183" t="s">
        <v>390</v>
      </c>
      <c r="X47" s="183">
        <v>7.8600000000000002E-4</v>
      </c>
      <c r="Y47" s="183">
        <v>1.31E-3</v>
      </c>
      <c r="Z47" s="183">
        <v>9.0127999999999985E-4</v>
      </c>
      <c r="AA47" s="183">
        <v>5.5543999999999993E-4</v>
      </c>
      <c r="AB47" s="183">
        <v>3.5527199999999997E-3</v>
      </c>
      <c r="AC47" s="183" t="s">
        <v>390</v>
      </c>
      <c r="AD47" s="183" t="s">
        <v>390</v>
      </c>
      <c r="AE47" s="184"/>
      <c r="AF47" s="183">
        <v>1132.356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3.4390973900000001</v>
      </c>
      <c r="G48" s="188" t="s">
        <v>391</v>
      </c>
      <c r="H48" s="188" t="s">
        <v>391</v>
      </c>
      <c r="I48" s="183">
        <v>0.19920218880000001</v>
      </c>
      <c r="J48" s="183">
        <v>1.373930568</v>
      </c>
      <c r="K48" s="183">
        <v>2.9786161600000001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31.578340000000001</v>
      </c>
      <c r="AL48" s="160" t="s">
        <v>122</v>
      </c>
    </row>
    <row r="49" spans="1:38" s="2" customFormat="1" ht="24.75" customHeight="1" thickBot="1" x14ac:dyDescent="0.3">
      <c r="A49" s="120" t="s">
        <v>119</v>
      </c>
      <c r="B49" s="120" t="s">
        <v>123</v>
      </c>
      <c r="C49" s="121" t="s">
        <v>124</v>
      </c>
      <c r="D49" s="181"/>
      <c r="E49" s="182">
        <v>2.3054999999999996E-2</v>
      </c>
      <c r="F49" s="182">
        <v>0.10223000000000003</v>
      </c>
      <c r="G49" s="182">
        <v>3.4915999999999996E-2</v>
      </c>
      <c r="H49" s="182">
        <v>4.4740000000000005E-3</v>
      </c>
      <c r="I49" s="182">
        <v>0.11516387999999997</v>
      </c>
      <c r="J49" s="182">
        <v>0.1665869400000001</v>
      </c>
      <c r="K49" s="182">
        <v>0.20313800000000001</v>
      </c>
      <c r="L49" s="182">
        <v>5.6430301199999977E-2</v>
      </c>
      <c r="M49" s="182">
        <v>5.2905000000000008E-2</v>
      </c>
      <c r="N49" s="182" t="s">
        <v>390</v>
      </c>
      <c r="O49" s="182" t="s">
        <v>390</v>
      </c>
      <c r="P49" s="182" t="s">
        <v>390</v>
      </c>
      <c r="Q49" s="182" t="s">
        <v>390</v>
      </c>
      <c r="R49" s="182" t="s">
        <v>390</v>
      </c>
      <c r="S49" s="182" t="s">
        <v>390</v>
      </c>
      <c r="T49" s="182" t="s">
        <v>390</v>
      </c>
      <c r="U49" s="182" t="s">
        <v>390</v>
      </c>
      <c r="V49" s="182" t="s">
        <v>390</v>
      </c>
      <c r="W49" s="182" t="s">
        <v>390</v>
      </c>
      <c r="X49" s="182">
        <v>1.4037284389437165E-2</v>
      </c>
      <c r="Y49" s="182">
        <v>2.2777081871371948E-2</v>
      </c>
      <c r="Z49" s="182">
        <v>1.1406746686708534E-2</v>
      </c>
      <c r="AA49" s="182">
        <v>8.0514229390160185E-3</v>
      </c>
      <c r="AB49" s="183">
        <v>5.6272535886533678E-2</v>
      </c>
      <c r="AC49" s="182" t="s">
        <v>390</v>
      </c>
      <c r="AD49" s="182" t="s">
        <v>390</v>
      </c>
      <c r="AE49" s="184"/>
      <c r="AF49" s="186" t="s">
        <v>391</v>
      </c>
      <c r="AG49" s="186" t="s">
        <v>391</v>
      </c>
      <c r="AH49" s="186" t="s">
        <v>391</v>
      </c>
      <c r="AI49" s="186" t="s">
        <v>391</v>
      </c>
      <c r="AJ49" s="186" t="s">
        <v>391</v>
      </c>
      <c r="AK49" s="186">
        <v>2.8730000000000002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5.6210000000000001E-3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9.2226000000000002E-2</v>
      </c>
      <c r="AL51" s="160" t="s">
        <v>130</v>
      </c>
    </row>
    <row r="52" spans="1:38" s="2" customFormat="1" ht="24.75" customHeight="1" thickBot="1" x14ac:dyDescent="0.3">
      <c r="A52" s="120" t="s">
        <v>119</v>
      </c>
      <c r="B52" s="123" t="s">
        <v>131</v>
      </c>
      <c r="C52" s="125" t="s">
        <v>399</v>
      </c>
      <c r="D52" s="192"/>
      <c r="E52" s="183">
        <v>8.4445999999999993E-2</v>
      </c>
      <c r="F52" s="183">
        <v>0.340535105</v>
      </c>
      <c r="G52" s="183">
        <v>0.50941599999999998</v>
      </c>
      <c r="H52" s="183">
        <v>4.065E-3</v>
      </c>
      <c r="I52" s="183">
        <v>1.0140099999999999E-2</v>
      </c>
      <c r="J52" s="183">
        <v>1.56717E-2</v>
      </c>
      <c r="K52" s="183">
        <v>1.8442E-2</v>
      </c>
      <c r="L52" s="183" t="s">
        <v>391</v>
      </c>
      <c r="M52" s="183">
        <v>3.0289999999999997E-2</v>
      </c>
      <c r="N52" s="183">
        <v>1.8203999999999998E-2</v>
      </c>
      <c r="O52" s="183">
        <v>3.0339999999999998E-3</v>
      </c>
      <c r="P52" s="183">
        <v>3.6407999999999996E-3</v>
      </c>
      <c r="Q52" s="183">
        <v>6.068E-4</v>
      </c>
      <c r="R52" s="183">
        <v>6.068E-4</v>
      </c>
      <c r="S52" s="183">
        <v>7.2815999999999992E-3</v>
      </c>
      <c r="T52" s="183">
        <v>3.2160399999999999E-2</v>
      </c>
      <c r="U52" s="183">
        <v>6.068E-4</v>
      </c>
      <c r="V52" s="183">
        <v>6.0679999999999996E-3</v>
      </c>
      <c r="W52" s="183">
        <v>7.2815999999999992E-3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6.0679999999999996</v>
      </c>
      <c r="AL52" s="160" t="s">
        <v>132</v>
      </c>
    </row>
    <row r="53" spans="1:38" s="2" customFormat="1" ht="24.75" customHeight="1" thickBot="1" x14ac:dyDescent="0.3">
      <c r="A53" s="120" t="s">
        <v>119</v>
      </c>
      <c r="B53" s="123" t="s">
        <v>133</v>
      </c>
      <c r="C53" s="125" t="s">
        <v>134</v>
      </c>
      <c r="D53" s="192"/>
      <c r="E53" s="188" t="s">
        <v>391</v>
      </c>
      <c r="F53" s="183">
        <v>0.18314800000000001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6.2530000000000001</v>
      </c>
      <c r="AL53" s="160" t="s">
        <v>135</v>
      </c>
    </row>
    <row r="54" spans="1:38" s="2" customFormat="1" ht="23.4" thickBot="1" x14ac:dyDescent="0.3">
      <c r="A54" s="120" t="s">
        <v>119</v>
      </c>
      <c r="B54" s="123" t="s">
        <v>136</v>
      </c>
      <c r="C54" s="125" t="s">
        <v>137</v>
      </c>
      <c r="D54" s="192"/>
      <c r="E54" s="182" t="s">
        <v>391</v>
      </c>
      <c r="F54" s="183">
        <v>0.97420413490654578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7565.6059999999998</v>
      </c>
      <c r="AL54" s="160" t="s">
        <v>425</v>
      </c>
    </row>
    <row r="55" spans="1:38" s="2" customFormat="1" ht="24.75" customHeight="1" thickBot="1" x14ac:dyDescent="0.3">
      <c r="A55" s="120" t="s">
        <v>119</v>
      </c>
      <c r="B55" s="123" t="s">
        <v>138</v>
      </c>
      <c r="C55" s="125" t="s">
        <v>139</v>
      </c>
      <c r="D55" s="192"/>
      <c r="E55" s="182">
        <v>0.46163600000000005</v>
      </c>
      <c r="F55" s="183">
        <v>6.3807762591377949E-4</v>
      </c>
      <c r="G55" s="183">
        <v>1.9951009999999998</v>
      </c>
      <c r="H55" s="183" t="s">
        <v>390</v>
      </c>
      <c r="I55" s="183">
        <v>1.9813098850027174E-4</v>
      </c>
      <c r="J55" s="183">
        <v>3.3964439304275601E-4</v>
      </c>
      <c r="K55" s="183">
        <v>5.6607379063532484E-4</v>
      </c>
      <c r="L55" s="183">
        <v>4.7551437240065219E-5</v>
      </c>
      <c r="M55" s="183">
        <v>1.4518242001184782E-3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9.7149999999999999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1.9859399999999999E-2</v>
      </c>
      <c r="J57" s="182">
        <v>3.3977050000000016E-2</v>
      </c>
      <c r="K57" s="182">
        <v>4.782899999999999E-2</v>
      </c>
      <c r="L57" s="182">
        <v>5.95782E-4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3555.9622999999997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5.883299999999995E-3</v>
      </c>
      <c r="J58" s="182">
        <v>8.3583100000000007E-3</v>
      </c>
      <c r="K58" s="182">
        <v>9.8099999999999993E-3</v>
      </c>
      <c r="L58" s="182">
        <v>2.7063179999999977E-5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855.70808799999998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1.4259119999999999E-3</v>
      </c>
      <c r="J59" s="182">
        <v>1.9937120000000003E-3</v>
      </c>
      <c r="K59" s="182">
        <v>2.3639999999999998E-3</v>
      </c>
      <c r="L59" s="182">
        <v>8.8406543999999992E-7</v>
      </c>
      <c r="M59" s="182" t="s">
        <v>390</v>
      </c>
      <c r="N59" s="182">
        <v>0.15746481339284255</v>
      </c>
      <c r="O59" s="182">
        <v>1.6645152641317305E-2</v>
      </c>
      <c r="P59" s="182">
        <v>5.0801247369074935E-3</v>
      </c>
      <c r="Q59" s="182">
        <v>5.9791502790731879E-2</v>
      </c>
      <c r="R59" s="182">
        <v>4.2443254289430375E-2</v>
      </c>
      <c r="S59" s="182">
        <v>0.59044839095477009</v>
      </c>
      <c r="T59" s="182">
        <v>5.676026518737666E-2</v>
      </c>
      <c r="U59" s="182">
        <v>0.75838750108438591</v>
      </c>
      <c r="V59" s="182">
        <v>0.62325154148924911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1151.7380000000001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0.54047506067961149</v>
      </c>
      <c r="J60" s="183">
        <v>0.97967020631067947</v>
      </c>
      <c r="K60" s="183">
        <v>1.6990415655339801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82193.77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0.11268643565</v>
      </c>
      <c r="J61" s="183">
        <v>1.1272075737699998</v>
      </c>
      <c r="K61" s="183">
        <v>3.0644544315499997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5634131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8.6615999999999957E-2</v>
      </c>
      <c r="G63" s="182">
        <v>7.4310000000000001E-2</v>
      </c>
      <c r="H63" s="182">
        <v>7.9543999999999976E-2</v>
      </c>
      <c r="I63" s="182">
        <v>0.13584822999999951</v>
      </c>
      <c r="J63" s="182">
        <v>0.24710021900000079</v>
      </c>
      <c r="K63" s="182">
        <v>0.25886599999999982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0.116649</v>
      </c>
      <c r="F64" s="182" t="s">
        <v>390</v>
      </c>
      <c r="G64" s="182" t="s">
        <v>390</v>
      </c>
      <c r="H64" s="182">
        <v>1.1664900000000001E-3</v>
      </c>
      <c r="I64" s="182" t="s">
        <v>391</v>
      </c>
      <c r="J64" s="182" t="s">
        <v>391</v>
      </c>
      <c r="K64" s="182" t="s">
        <v>391</v>
      </c>
      <c r="L64" s="182" t="s">
        <v>391</v>
      </c>
      <c r="M64" s="182">
        <v>1.1664900000000001E-2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116.649</v>
      </c>
      <c r="AL64" s="160" t="s">
        <v>160</v>
      </c>
    </row>
    <row r="65" spans="1:38" s="2" customFormat="1" ht="24.75" customHeight="1" thickBot="1" x14ac:dyDescent="0.3">
      <c r="A65" s="120" t="s">
        <v>53</v>
      </c>
      <c r="B65" s="123" t="s">
        <v>161</v>
      </c>
      <c r="C65" s="121" t="s">
        <v>162</v>
      </c>
      <c r="D65" s="181"/>
      <c r="E65" s="182">
        <v>0.214389</v>
      </c>
      <c r="F65" s="182" t="s">
        <v>391</v>
      </c>
      <c r="G65" s="182" t="s">
        <v>391</v>
      </c>
      <c r="H65" s="182">
        <v>8.9879999999999995E-3</v>
      </c>
      <c r="I65" s="182">
        <v>4.9156400000000003E-5</v>
      </c>
      <c r="J65" s="182" t="s">
        <v>391</v>
      </c>
      <c r="K65" s="182" t="s">
        <v>391</v>
      </c>
      <c r="L65" s="182">
        <v>8.8481519999999996E-7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491.56400000000002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6.0937999999999999E-2</v>
      </c>
      <c r="F68" s="182" t="s">
        <v>390</v>
      </c>
      <c r="G68" s="182">
        <v>7.375000000000001E-2</v>
      </c>
      <c r="H68" s="182" t="s">
        <v>391</v>
      </c>
      <c r="I68" s="182">
        <v>3.2747999999999996E-3</v>
      </c>
      <c r="J68" s="182">
        <v>4.7715500000000003E-3</v>
      </c>
      <c r="K68" s="182">
        <v>5.4580000000000002E-3</v>
      </c>
      <c r="L68" s="182">
        <v>5.8946399999999975E-5</v>
      </c>
      <c r="M68" s="182">
        <v>4.3600000000000002E-3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59.454999999999998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0.48497363600000015</v>
      </c>
      <c r="F70" s="182">
        <v>1.1231707442000001</v>
      </c>
      <c r="G70" s="182">
        <v>3.0941453430000001</v>
      </c>
      <c r="H70" s="182">
        <v>3.7080000000000004E-3</v>
      </c>
      <c r="I70" s="182">
        <v>2.0736814999999995E-2</v>
      </c>
      <c r="J70" s="182">
        <v>3.2065863999999993E-2</v>
      </c>
      <c r="K70" s="182">
        <v>4.3838999999999954E-2</v>
      </c>
      <c r="L70" s="182">
        <v>3.7326266999999989E-4</v>
      </c>
      <c r="M70" s="182">
        <v>0.20283499999999999</v>
      </c>
      <c r="N70" s="182" t="s">
        <v>390</v>
      </c>
      <c r="O70" s="182">
        <v>3.9420000000000004E-4</v>
      </c>
      <c r="P70" s="182">
        <v>2.5307099999999999E-2</v>
      </c>
      <c r="Q70" s="182">
        <v>1.3500000000000001E-3</v>
      </c>
      <c r="R70" s="182" t="s">
        <v>390</v>
      </c>
      <c r="S70" s="182">
        <v>2.52E-6</v>
      </c>
      <c r="T70" s="182">
        <v>4.6715054895000007E-3</v>
      </c>
      <c r="U70" s="182" t="s">
        <v>390</v>
      </c>
      <c r="V70" s="182">
        <v>1.6920000000000001E-5</v>
      </c>
      <c r="W70" s="182">
        <v>1.8000000000000002E-9</v>
      </c>
      <c r="X70" s="182" t="s">
        <v>390</v>
      </c>
      <c r="Y70" s="182" t="s">
        <v>390</v>
      </c>
      <c r="Z70" s="182" t="s">
        <v>390</v>
      </c>
      <c r="AA70" s="182" t="s">
        <v>390</v>
      </c>
      <c r="AB70" s="183">
        <v>7.2000000000000007E-3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0.53718699999999975</v>
      </c>
      <c r="F72" s="182">
        <v>0.92439737599999972</v>
      </c>
      <c r="G72" s="182">
        <v>0.39918700000000007</v>
      </c>
      <c r="H72" s="182" t="s">
        <v>390</v>
      </c>
      <c r="I72" s="182">
        <v>0.21243283000000016</v>
      </c>
      <c r="J72" s="182">
        <v>0.32556762000000083</v>
      </c>
      <c r="K72" s="182">
        <v>0.40683399999999914</v>
      </c>
      <c r="L72" s="182">
        <v>7.6475818800000059E-4</v>
      </c>
      <c r="M72" s="182">
        <v>82.108260405303994</v>
      </c>
      <c r="N72" s="182">
        <v>3.2897846189822553</v>
      </c>
      <c r="O72" s="182">
        <v>0.1187099082896145</v>
      </c>
      <c r="P72" s="182">
        <v>8.5348486146685998E-2</v>
      </c>
      <c r="Q72" s="182">
        <v>2.8127126828134133E-2</v>
      </c>
      <c r="R72" s="182">
        <v>0.42171514854329889</v>
      </c>
      <c r="S72" s="182">
        <v>8.9097019999999999E-2</v>
      </c>
      <c r="T72" s="182">
        <v>0.23822163004848729</v>
      </c>
      <c r="U72" s="182">
        <v>1.271654118472213E-2</v>
      </c>
      <c r="V72" s="182">
        <v>7.5211610547623771</v>
      </c>
      <c r="W72" s="182">
        <v>2.8250486303411351</v>
      </c>
      <c r="X72" s="182">
        <v>1.3250174780426391E-3</v>
      </c>
      <c r="Y72" s="182">
        <v>1.5432588351317177E-2</v>
      </c>
      <c r="Z72" s="182">
        <v>5.3289180150563921E-3</v>
      </c>
      <c r="AA72" s="182">
        <v>8.1825485984105819E-4</v>
      </c>
      <c r="AB72" s="183">
        <v>2.2904778704257271E-2</v>
      </c>
      <c r="AC72" s="182" t="s">
        <v>439</v>
      </c>
      <c r="AD72" s="182">
        <v>0.12764429359596235</v>
      </c>
      <c r="AE72" s="184"/>
      <c r="AF72" s="191" t="s">
        <v>391</v>
      </c>
      <c r="AG72" s="191" t="s">
        <v>391</v>
      </c>
      <c r="AH72" s="191" t="s">
        <v>391</v>
      </c>
      <c r="AI72" s="191" t="s">
        <v>391</v>
      </c>
      <c r="AJ72" s="191" t="s">
        <v>391</v>
      </c>
      <c r="AK72" s="183">
        <v>4454.8509999999997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3.8399999999999998E-5</v>
      </c>
      <c r="J73" s="182">
        <v>5.4400000000000001E-5</v>
      </c>
      <c r="K73" s="182">
        <v>6.3999999999999997E-5</v>
      </c>
      <c r="L73" s="182">
        <v>3.8400000000000005E-6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5.7050000000000001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1.0509939999999997E-2</v>
      </c>
      <c r="J74" s="182">
        <v>1.3274679999999999E-2</v>
      </c>
      <c r="K74" s="182">
        <v>1.4998000000000001E-2</v>
      </c>
      <c r="L74" s="182">
        <v>2.4172861999999996E-4</v>
      </c>
      <c r="M74" s="182" t="s">
        <v>390</v>
      </c>
      <c r="N74" s="182">
        <v>0.17758989622448468</v>
      </c>
      <c r="O74" s="182">
        <v>2.6078887487537974E-2</v>
      </c>
      <c r="P74" s="182">
        <v>5.3066624750474307E-2</v>
      </c>
      <c r="Q74" s="182">
        <v>3.5325075246511781E-2</v>
      </c>
      <c r="R74" s="182" t="s">
        <v>390</v>
      </c>
      <c r="S74" s="182">
        <v>1.2410913745817756E-2</v>
      </c>
      <c r="T74" s="182" t="s">
        <v>390</v>
      </c>
      <c r="U74" s="182" t="s">
        <v>390</v>
      </c>
      <c r="V74" s="182">
        <v>0.20986758779146814</v>
      </c>
      <c r="W74" s="182">
        <v>0.17483598280912818</v>
      </c>
      <c r="X74" s="182" t="s">
        <v>390</v>
      </c>
      <c r="Y74" s="182" t="s">
        <v>390</v>
      </c>
      <c r="Z74" s="182" t="s">
        <v>390</v>
      </c>
      <c r="AA74" s="182" t="s">
        <v>390</v>
      </c>
      <c r="AB74" s="182">
        <v>3.3595906210681092E-3</v>
      </c>
      <c r="AC74" s="182" t="s">
        <v>391</v>
      </c>
      <c r="AD74" s="182">
        <v>4.9104105068451323E-3</v>
      </c>
      <c r="AE74" s="184"/>
      <c r="AF74" s="191" t="s">
        <v>391</v>
      </c>
      <c r="AG74" s="191" t="s">
        <v>391</v>
      </c>
      <c r="AH74" s="191" t="s">
        <v>391</v>
      </c>
      <c r="AI74" s="191" t="s">
        <v>391</v>
      </c>
      <c r="AJ74" s="191" t="s">
        <v>391</v>
      </c>
      <c r="AK74" s="186">
        <v>142.923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2.4659999999999998E-4</v>
      </c>
      <c r="J75" s="194">
        <v>3.4642000000000001E-4</v>
      </c>
      <c r="K75" s="194">
        <v>4.3999999999999996E-4</v>
      </c>
      <c r="L75" s="194" t="s">
        <v>390</v>
      </c>
      <c r="M75" s="194" t="s">
        <v>390</v>
      </c>
      <c r="N75" s="194">
        <v>1.6655494645852148E-3</v>
      </c>
      <c r="O75" s="194">
        <v>1.0722473634428944E-3</v>
      </c>
      <c r="P75" s="194">
        <v>9.8501477890754301E-3</v>
      </c>
      <c r="Q75" s="194">
        <v>6.5124475053204064E-4</v>
      </c>
      <c r="R75" s="194" t="s">
        <v>390</v>
      </c>
      <c r="S75" s="194" t="s">
        <v>390</v>
      </c>
      <c r="T75" s="194" t="s">
        <v>390</v>
      </c>
      <c r="U75" s="194" t="s">
        <v>390</v>
      </c>
      <c r="V75" s="194">
        <v>3.1095113553113551E-3</v>
      </c>
      <c r="W75" s="194">
        <v>5.40663667533696E-4</v>
      </c>
      <c r="X75" s="194" t="s">
        <v>390</v>
      </c>
      <c r="Y75" s="194" t="s">
        <v>390</v>
      </c>
      <c r="Z75" s="194" t="s">
        <v>390</v>
      </c>
      <c r="AA75" s="194" t="s">
        <v>390</v>
      </c>
      <c r="AB75" s="183">
        <v>6.0349382832820981E-8</v>
      </c>
      <c r="AC75" s="194" t="s">
        <v>390</v>
      </c>
      <c r="AD75" s="194">
        <v>1.3020030740127689E-5</v>
      </c>
      <c r="AE75" s="184"/>
      <c r="AF75" s="191" t="s">
        <v>391</v>
      </c>
      <c r="AG75" s="191" t="s">
        <v>391</v>
      </c>
      <c r="AH75" s="191" t="s">
        <v>391</v>
      </c>
      <c r="AI75" s="191" t="s">
        <v>391</v>
      </c>
      <c r="AJ75" s="191" t="s">
        <v>391</v>
      </c>
      <c r="AK75" s="190">
        <v>6.8570000000000002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1.4160899999999998E-3</v>
      </c>
      <c r="J76" s="183">
        <v>1.94104E-3</v>
      </c>
      <c r="K76" s="183">
        <v>2.2609999999999991E-3</v>
      </c>
      <c r="L76" s="183" t="s">
        <v>390</v>
      </c>
      <c r="M76" s="182" t="s">
        <v>390</v>
      </c>
      <c r="N76" s="183">
        <v>0.25378245837050289</v>
      </c>
      <c r="O76" s="183">
        <v>1.1356674615811226E-3</v>
      </c>
      <c r="P76" s="183">
        <v>9.4601683292484424E-3</v>
      </c>
      <c r="Q76" s="183">
        <v>0.11740719810902195</v>
      </c>
      <c r="R76" s="183">
        <v>0.17249988898708699</v>
      </c>
      <c r="S76" s="183">
        <v>3.8442951160312729E-3</v>
      </c>
      <c r="T76" s="183">
        <v>0.11405473538744479</v>
      </c>
      <c r="U76" s="183">
        <v>1.8355865614970398E-3</v>
      </c>
      <c r="V76" s="183">
        <v>0.30805702667606494</v>
      </c>
      <c r="W76" s="183">
        <v>2.8776052382059859E-2</v>
      </c>
      <c r="X76" s="183" t="s">
        <v>390</v>
      </c>
      <c r="Y76" s="183" t="s">
        <v>390</v>
      </c>
      <c r="Z76" s="183" t="s">
        <v>390</v>
      </c>
      <c r="AA76" s="183" t="s">
        <v>390</v>
      </c>
      <c r="AB76" s="183">
        <v>1.0275517219170977E-4</v>
      </c>
      <c r="AC76" s="183" t="s">
        <v>390</v>
      </c>
      <c r="AD76" s="183">
        <v>2.5487360681253024E-5</v>
      </c>
      <c r="AE76" s="184"/>
      <c r="AF76" s="191" t="s">
        <v>391</v>
      </c>
      <c r="AG76" s="191" t="s">
        <v>391</v>
      </c>
      <c r="AH76" s="191" t="s">
        <v>391</v>
      </c>
      <c r="AI76" s="191" t="s">
        <v>391</v>
      </c>
      <c r="AJ76" s="191" t="s">
        <v>391</v>
      </c>
      <c r="AK76" s="183">
        <v>45.957000000000001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0.22894999999999996</v>
      </c>
      <c r="O77" s="194">
        <v>5.543E-2</v>
      </c>
      <c r="P77" s="194">
        <v>3.615E-4</v>
      </c>
      <c r="Q77" s="194">
        <v>7.2299999999999994E-3</v>
      </c>
      <c r="R77" s="194" t="s">
        <v>390</v>
      </c>
      <c r="S77" s="194" t="s">
        <v>390</v>
      </c>
      <c r="T77" s="194" t="s">
        <v>390</v>
      </c>
      <c r="U77" s="194" t="s">
        <v>390</v>
      </c>
      <c r="V77" s="194">
        <v>3.3176623376623374E-2</v>
      </c>
      <c r="W77" s="194">
        <v>1.2049999999999999E-3</v>
      </c>
      <c r="X77" s="194" t="s">
        <v>390</v>
      </c>
      <c r="Y77" s="194" t="s">
        <v>390</v>
      </c>
      <c r="Z77" s="194" t="s">
        <v>390</v>
      </c>
      <c r="AA77" s="194" t="s">
        <v>390</v>
      </c>
      <c r="AB77" s="183" t="s">
        <v>390</v>
      </c>
      <c r="AC77" s="194" t="s">
        <v>390</v>
      </c>
      <c r="AD77" s="194">
        <v>8.6759999999999985E-7</v>
      </c>
      <c r="AE77" s="184"/>
      <c r="AF77" s="191" t="s">
        <v>391</v>
      </c>
      <c r="AG77" s="191" t="s">
        <v>391</v>
      </c>
      <c r="AH77" s="191" t="s">
        <v>391</v>
      </c>
      <c r="AI77" s="191" t="s">
        <v>391</v>
      </c>
      <c r="AJ77" s="191" t="s">
        <v>391</v>
      </c>
      <c r="AK77" s="186">
        <v>0.24099999999999999</v>
      </c>
      <c r="AL77" s="160" t="s">
        <v>196</v>
      </c>
    </row>
    <row r="78" spans="1:38" s="2" customFormat="1" ht="24.75" customHeight="1" thickBot="1" x14ac:dyDescent="0.3">
      <c r="A78" s="120" t="s">
        <v>53</v>
      </c>
      <c r="B78" s="120" t="s">
        <v>197</v>
      </c>
      <c r="C78" s="121" t="s">
        <v>198</v>
      </c>
      <c r="D78" s="181"/>
      <c r="E78" s="182" t="s">
        <v>390</v>
      </c>
      <c r="F78" s="182" t="s">
        <v>390</v>
      </c>
      <c r="G78" s="182">
        <v>1.8E-3</v>
      </c>
      <c r="H78" s="182" t="s">
        <v>390</v>
      </c>
      <c r="I78" s="182">
        <v>8.1750000000000041E-4</v>
      </c>
      <c r="J78" s="182">
        <v>1.1774300000000001E-3</v>
      </c>
      <c r="K78" s="182">
        <v>1.3919999999999994E-3</v>
      </c>
      <c r="L78" s="182">
        <v>8.1750000000000043E-7</v>
      </c>
      <c r="M78" s="182" t="s">
        <v>390</v>
      </c>
      <c r="N78" s="182">
        <v>3.6654808525331257E-3</v>
      </c>
      <c r="O78" s="182">
        <v>2.9995127205767735E-4</v>
      </c>
      <c r="P78" s="182">
        <v>4.777789999999999E-4</v>
      </c>
      <c r="Q78" s="182">
        <v>3.9689807970090497E-4</v>
      </c>
      <c r="R78" s="182" t="s">
        <v>390</v>
      </c>
      <c r="S78" s="182">
        <v>1.8726357580280595E-3</v>
      </c>
      <c r="T78" s="182">
        <v>2.7004899999999994E-3</v>
      </c>
      <c r="U78" s="182" t="s">
        <v>390</v>
      </c>
      <c r="V78" s="182">
        <v>2.9995127205767735E-4</v>
      </c>
      <c r="W78" s="182">
        <v>1.0386499999999999</v>
      </c>
      <c r="X78" s="182" t="s">
        <v>390</v>
      </c>
      <c r="Y78" s="182" t="s">
        <v>390</v>
      </c>
      <c r="Z78" s="182" t="s">
        <v>390</v>
      </c>
      <c r="AA78" s="182" t="s">
        <v>390</v>
      </c>
      <c r="AB78" s="183">
        <v>2.6716247588464541E-5</v>
      </c>
      <c r="AC78" s="182" t="s">
        <v>390</v>
      </c>
      <c r="AD78" s="182">
        <v>7.68601E-5</v>
      </c>
      <c r="AE78" s="184"/>
      <c r="AF78" s="186" t="s">
        <v>391</v>
      </c>
      <c r="AG78" s="186" t="s">
        <v>391</v>
      </c>
      <c r="AH78" s="186" t="s">
        <v>391</v>
      </c>
      <c r="AI78" s="186" t="s">
        <v>391</v>
      </c>
      <c r="AJ78" s="186" t="s">
        <v>391</v>
      </c>
      <c r="AK78" s="186">
        <v>20.773</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0.15837200000000001</v>
      </c>
      <c r="F80" s="182">
        <v>0.19349612359999993</v>
      </c>
      <c r="G80" s="182">
        <v>3.6357E-2</v>
      </c>
      <c r="H80" s="182">
        <v>1.6949999999999999E-3</v>
      </c>
      <c r="I80" s="182">
        <v>5.4002756999999992E-2</v>
      </c>
      <c r="J80" s="182">
        <v>8.6133906999999871E-2</v>
      </c>
      <c r="K80" s="182">
        <v>0.11821100000000037</v>
      </c>
      <c r="L80" s="182">
        <v>1.9179705477172297E-7</v>
      </c>
      <c r="M80" s="182">
        <v>0.12260399999999999</v>
      </c>
      <c r="N80" s="183">
        <v>3.9743999999999999E-4</v>
      </c>
      <c r="O80" s="183">
        <v>4.2154709399999998E-4</v>
      </c>
      <c r="P80" s="183" t="s">
        <v>390</v>
      </c>
      <c r="Q80" s="183" t="s">
        <v>390</v>
      </c>
      <c r="R80" s="183">
        <v>3.9072224699999998E-2</v>
      </c>
      <c r="S80" s="183">
        <v>7.1012876399999996E-3</v>
      </c>
      <c r="T80" s="183">
        <v>6.8719211099999997E-2</v>
      </c>
      <c r="U80" s="183" t="s">
        <v>390</v>
      </c>
      <c r="V80" s="183">
        <v>1.1634941699317811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20.574786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0.26739600000000002</v>
      </c>
      <c r="G83" s="183" t="s">
        <v>390</v>
      </c>
      <c r="H83" s="183" t="s">
        <v>391</v>
      </c>
      <c r="I83" s="183">
        <v>4.2248568000000007E-2</v>
      </c>
      <c r="J83" s="183">
        <v>0.28237017600000003</v>
      </c>
      <c r="K83" s="183">
        <v>0.98936520000000017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0.29519999999999996</v>
      </c>
      <c r="AL83" s="160" t="s">
        <v>385</v>
      </c>
    </row>
    <row r="84" spans="1:38" s="2" customFormat="1" ht="24.75" customHeight="1" thickBot="1" x14ac:dyDescent="0.3">
      <c r="A84" s="120" t="s">
        <v>53</v>
      </c>
      <c r="B84" s="129" t="s">
        <v>213</v>
      </c>
      <c r="C84" s="130" t="s">
        <v>214</v>
      </c>
      <c r="D84" s="122"/>
      <c r="E84" s="183" t="s">
        <v>390</v>
      </c>
      <c r="F84" s="183">
        <v>2.3340000000000001E-3</v>
      </c>
      <c r="G84" s="183" t="s">
        <v>391</v>
      </c>
      <c r="H84" s="183" t="s">
        <v>391</v>
      </c>
      <c r="I84" s="183">
        <v>7.5144999999999997E-4</v>
      </c>
      <c r="J84" s="183">
        <v>1.2882E-3</v>
      </c>
      <c r="K84" s="183">
        <v>2.147E-3</v>
      </c>
      <c r="L84" s="183">
        <v>9.7688499999999982E-8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20.62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3.8980000000000001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3.3000000000000002E-2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6.5430000000000001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2.972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5.819</v>
      </c>
      <c r="G90" s="183" t="s">
        <v>391</v>
      </c>
      <c r="H90" s="183" t="s">
        <v>391</v>
      </c>
      <c r="I90" s="183">
        <v>9.1210909090909062E-4</v>
      </c>
      <c r="J90" s="183">
        <v>1.3681636363636359E-2</v>
      </c>
      <c r="K90" s="183">
        <v>1.6721999999999997E-2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3.7910607768400002E-2</v>
      </c>
      <c r="F91" s="183">
        <v>0.14418276168791999</v>
      </c>
      <c r="G91" s="183">
        <v>1.6564811740000001E-2</v>
      </c>
      <c r="H91" s="183">
        <v>8.4117037397700004E-2</v>
      </c>
      <c r="I91" s="183">
        <v>0.832160294006</v>
      </c>
      <c r="J91" s="183">
        <v>1.095332369266</v>
      </c>
      <c r="K91" s="183">
        <v>1.1496890859360001</v>
      </c>
      <c r="L91" s="183" t="s">
        <v>390</v>
      </c>
      <c r="M91" s="183">
        <v>1.1560490412038</v>
      </c>
      <c r="N91" s="183">
        <v>4.3002690079999999</v>
      </c>
      <c r="O91" s="183">
        <v>0.1175713492052</v>
      </c>
      <c r="P91" s="183">
        <v>3.1264710899999999E-4</v>
      </c>
      <c r="Q91" s="183">
        <v>7.2950992100000002E-3</v>
      </c>
      <c r="R91" s="183">
        <v>8.5566577199999994E-2</v>
      </c>
      <c r="S91" s="183">
        <v>2.5448099224452005</v>
      </c>
      <c r="T91" s="183">
        <v>0.21927785722260001</v>
      </c>
      <c r="U91" s="183" t="s">
        <v>390</v>
      </c>
      <c r="V91" s="183">
        <v>1.4808363672226001</v>
      </c>
      <c r="W91" s="183">
        <v>2.0269165637999999E-3</v>
      </c>
      <c r="X91" s="183">
        <v>2.2498773858179999E-3</v>
      </c>
      <c r="Y91" s="183">
        <v>9.1211245370999999E-4</v>
      </c>
      <c r="Z91" s="183">
        <v>9.1211245370999999E-4</v>
      </c>
      <c r="AA91" s="183">
        <v>9.1211245370999999E-4</v>
      </c>
      <c r="AB91" s="183">
        <v>4.9862147469479992E-3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9.7520000000000003E-3</v>
      </c>
      <c r="G92" s="194">
        <v>2.1199999999999999E-3</v>
      </c>
      <c r="H92" s="194" t="s">
        <v>390</v>
      </c>
      <c r="I92" s="194">
        <v>4.2064999999999995E-4</v>
      </c>
      <c r="J92" s="194">
        <v>6.7665000000000043E-4</v>
      </c>
      <c r="K92" s="194">
        <v>1.0239999999999995E-3</v>
      </c>
      <c r="L92" s="194">
        <v>1.0936899999999999E-5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900.09799999999996</v>
      </c>
      <c r="AL92" s="160" t="s">
        <v>231</v>
      </c>
    </row>
    <row r="93" spans="1:38" s="2" customFormat="1" ht="24.75" customHeight="1" thickBot="1" x14ac:dyDescent="0.3">
      <c r="A93" s="120" t="s">
        <v>53</v>
      </c>
      <c r="B93" s="123" t="s">
        <v>232</v>
      </c>
      <c r="C93" s="121" t="s">
        <v>405</v>
      </c>
      <c r="D93" s="189"/>
      <c r="E93" s="194" t="s">
        <v>391</v>
      </c>
      <c r="F93" s="182">
        <v>2.8080515939000001</v>
      </c>
      <c r="G93" s="194" t="s">
        <v>391</v>
      </c>
      <c r="H93" s="194" t="s">
        <v>391</v>
      </c>
      <c r="I93" s="182">
        <v>1.5328279868852459E-2</v>
      </c>
      <c r="J93" s="182">
        <v>4.0653264000000001E-2</v>
      </c>
      <c r="K93" s="182">
        <v>6.6644695081967215E-2</v>
      </c>
      <c r="L93" s="182" t="s">
        <v>390</v>
      </c>
      <c r="M93" s="194" t="s">
        <v>391</v>
      </c>
      <c r="N93" s="194" t="s">
        <v>391</v>
      </c>
      <c r="O93" s="194" t="s">
        <v>391</v>
      </c>
      <c r="P93" s="194" t="s">
        <v>391</v>
      </c>
      <c r="Q93" s="194" t="s">
        <v>391</v>
      </c>
      <c r="R93" s="194" t="s">
        <v>391</v>
      </c>
      <c r="S93" s="194" t="s">
        <v>391</v>
      </c>
      <c r="T93" s="194" t="s">
        <v>391</v>
      </c>
      <c r="U93" s="194" t="s">
        <v>391</v>
      </c>
      <c r="V93" s="194" t="s">
        <v>391</v>
      </c>
      <c r="W93" s="194">
        <v>0.6592338568064301</v>
      </c>
      <c r="X93" s="194" t="s">
        <v>391</v>
      </c>
      <c r="Y93" s="194" t="s">
        <v>391</v>
      </c>
      <c r="Z93" s="194" t="s">
        <v>391</v>
      </c>
      <c r="AA93" s="194" t="s">
        <v>391</v>
      </c>
      <c r="AB93" s="183">
        <v>1.8762809770644549E-4</v>
      </c>
      <c r="AC93" s="194">
        <v>0.13184677136128603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5.6700350000000004E-2</v>
      </c>
      <c r="G95" s="195" t="s">
        <v>390</v>
      </c>
      <c r="H95" s="195" t="s">
        <v>390</v>
      </c>
      <c r="I95" s="182">
        <v>6.4898823000000147E-2</v>
      </c>
      <c r="J95" s="182">
        <v>0.10620662299999949</v>
      </c>
      <c r="K95" s="182">
        <v>0.15947699999999984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4.3232E-2</v>
      </c>
      <c r="F98" s="182">
        <v>0.72368049999999973</v>
      </c>
      <c r="G98" s="182">
        <v>2.1318999999999998E-2</v>
      </c>
      <c r="H98" s="182">
        <v>3.3101000000000005E-2</v>
      </c>
      <c r="I98" s="182">
        <v>5.0679661000000188E-2</v>
      </c>
      <c r="J98" s="182">
        <v>7.9312788999999217E-2</v>
      </c>
      <c r="K98" s="182">
        <v>0.11236100000000093</v>
      </c>
      <c r="L98" s="182" t="s">
        <v>391</v>
      </c>
      <c r="M98" s="182">
        <v>7.5629999999999985E-3</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0.23566710939688357</v>
      </c>
      <c r="F99" s="183">
        <v>9.8747676779576423</v>
      </c>
      <c r="G99" s="183" t="s">
        <v>391</v>
      </c>
      <c r="H99" s="183">
        <v>8.8180557854757016</v>
      </c>
      <c r="I99" s="183">
        <v>0.14753972999999998</v>
      </c>
      <c r="J99" s="183">
        <v>0.22670739000000001</v>
      </c>
      <c r="K99" s="183">
        <v>0.49659713999999994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359.85300000000001</v>
      </c>
      <c r="AL99" s="160" t="s">
        <v>245</v>
      </c>
    </row>
    <row r="100" spans="1:38" s="2" customFormat="1" ht="24.75" customHeight="1" thickBot="1" x14ac:dyDescent="0.3">
      <c r="A100" s="120" t="s">
        <v>243</v>
      </c>
      <c r="B100" s="120" t="s">
        <v>246</v>
      </c>
      <c r="C100" s="121" t="s">
        <v>408</v>
      </c>
      <c r="D100" s="196"/>
      <c r="E100" s="197">
        <v>0.33390353102785519</v>
      </c>
      <c r="F100" s="183">
        <v>11.045705850673043</v>
      </c>
      <c r="G100" s="183" t="s">
        <v>391</v>
      </c>
      <c r="H100" s="183">
        <v>9.3119126408573081</v>
      </c>
      <c r="I100" s="183">
        <v>0.18796751999999997</v>
      </c>
      <c r="J100" s="183">
        <v>0.28195127999999997</v>
      </c>
      <c r="K100" s="183">
        <v>0.6161157599999999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1044.2639999999999</v>
      </c>
      <c r="AL100" s="160" t="s">
        <v>245</v>
      </c>
    </row>
    <row r="101" spans="1:38" s="2" customFormat="1" ht="24.75" customHeight="1" thickBot="1" x14ac:dyDescent="0.3">
      <c r="A101" s="120" t="s">
        <v>243</v>
      </c>
      <c r="B101" s="120" t="s">
        <v>247</v>
      </c>
      <c r="C101" s="121" t="s">
        <v>248</v>
      </c>
      <c r="D101" s="196"/>
      <c r="E101" s="197">
        <v>8.310370913598571E-3</v>
      </c>
      <c r="F101" s="183">
        <v>0.11939427935290418</v>
      </c>
      <c r="G101" s="183" t="s">
        <v>391</v>
      </c>
      <c r="H101" s="183">
        <v>0.23086330442230854</v>
      </c>
      <c r="I101" s="183">
        <v>4.0722400000000004E-3</v>
      </c>
      <c r="J101" s="183">
        <v>1.2216719999999999E-2</v>
      </c>
      <c r="K101" s="183">
        <v>2.8505680000000005E-2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203.61199999999999</v>
      </c>
      <c r="AL101" s="160" t="s">
        <v>245</v>
      </c>
    </row>
    <row r="102" spans="1:38" s="2" customFormat="1" ht="24.75" customHeight="1" thickBot="1" x14ac:dyDescent="0.3">
      <c r="A102" s="120" t="s">
        <v>243</v>
      </c>
      <c r="B102" s="120" t="s">
        <v>249</v>
      </c>
      <c r="C102" s="121" t="s">
        <v>409</v>
      </c>
      <c r="D102" s="196"/>
      <c r="E102" s="197">
        <v>7.9819886828907283E-2</v>
      </c>
      <c r="F102" s="183">
        <v>0.85268734165144799</v>
      </c>
      <c r="G102" s="183" t="s">
        <v>391</v>
      </c>
      <c r="H102" s="183">
        <v>4.8387624926469197</v>
      </c>
      <c r="I102" s="183">
        <v>9.5159619999999993E-3</v>
      </c>
      <c r="J102" s="183">
        <v>0.21380388000000006</v>
      </c>
      <c r="K102" s="183">
        <v>1.5183594500000002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1499.307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1.0516122883215714E-3</v>
      </c>
      <c r="F104" s="183">
        <v>1.1269626287534999E-2</v>
      </c>
      <c r="G104" s="183" t="s">
        <v>391</v>
      </c>
      <c r="H104" s="183">
        <v>2.5946634427600857E-2</v>
      </c>
      <c r="I104" s="183">
        <v>5.7837999999999997E-4</v>
      </c>
      <c r="J104" s="183">
        <v>1.7351399999999998E-3</v>
      </c>
      <c r="K104" s="183">
        <v>4.0486599999999999E-3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28.919</v>
      </c>
      <c r="AL104" s="160" t="s">
        <v>245</v>
      </c>
    </row>
    <row r="105" spans="1:38" s="2" customFormat="1" ht="24.75" customHeight="1" thickBot="1" x14ac:dyDescent="0.3">
      <c r="A105" s="120" t="s">
        <v>243</v>
      </c>
      <c r="B105" s="120" t="s">
        <v>254</v>
      </c>
      <c r="C105" s="121" t="s">
        <v>255</v>
      </c>
      <c r="D105" s="196"/>
      <c r="E105" s="197">
        <v>9.3701779981762937E-3</v>
      </c>
      <c r="F105" s="183">
        <v>0.23558369305476257</v>
      </c>
      <c r="G105" s="183" t="s">
        <v>391</v>
      </c>
      <c r="H105" s="183">
        <v>0.27150785344434364</v>
      </c>
      <c r="I105" s="183">
        <v>5.3321800000000006E-3</v>
      </c>
      <c r="J105" s="183">
        <v>8.3791400000000002E-3</v>
      </c>
      <c r="K105" s="183">
        <v>1.8281759999999998E-2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38.087000000000003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1.8978346763233865E-2</v>
      </c>
      <c r="F107" s="183">
        <v>0.35880769125435552</v>
      </c>
      <c r="G107" s="183" t="s">
        <v>391</v>
      </c>
      <c r="H107" s="183">
        <v>1.9543678087845868</v>
      </c>
      <c r="I107" s="183">
        <v>2.6281268999999999E-2</v>
      </c>
      <c r="J107" s="183">
        <v>0.35041691999999997</v>
      </c>
      <c r="K107" s="183">
        <v>1.6644803700000002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8760.4230000000007</v>
      </c>
      <c r="AL107" s="160" t="s">
        <v>245</v>
      </c>
    </row>
    <row r="108" spans="1:38" s="2" customFormat="1" ht="24.75" customHeight="1" thickBot="1" x14ac:dyDescent="0.3">
      <c r="A108" s="132" t="s">
        <v>243</v>
      </c>
      <c r="B108" s="120" t="s">
        <v>259</v>
      </c>
      <c r="C108" s="133" t="s">
        <v>411</v>
      </c>
      <c r="D108" s="196"/>
      <c r="E108" s="197">
        <v>4.8643373478486747E-2</v>
      </c>
      <c r="F108" s="183">
        <v>1.9009870983664654</v>
      </c>
      <c r="G108" s="183" t="s">
        <v>391</v>
      </c>
      <c r="H108" s="183">
        <v>1.3117453390898337</v>
      </c>
      <c r="I108" s="183">
        <v>2.912466E-2</v>
      </c>
      <c r="J108" s="183">
        <v>0.29124660000000002</v>
      </c>
      <c r="K108" s="183">
        <v>0.58249320000000004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14562.33</v>
      </c>
      <c r="AL108" s="160" t="s">
        <v>245</v>
      </c>
    </row>
    <row r="109" spans="1:38" s="2" customFormat="1" ht="24.75" customHeight="1" thickBot="1" x14ac:dyDescent="0.3">
      <c r="A109" s="132" t="s">
        <v>243</v>
      </c>
      <c r="B109" s="120" t="s">
        <v>260</v>
      </c>
      <c r="C109" s="133" t="s">
        <v>412</v>
      </c>
      <c r="D109" s="196"/>
      <c r="E109" s="197">
        <v>4.621762505975179E-3</v>
      </c>
      <c r="F109" s="183">
        <v>8.2089692677649984E-2</v>
      </c>
      <c r="G109" s="183" t="s">
        <v>391</v>
      </c>
      <c r="H109" s="183">
        <v>0.13162871341015497</v>
      </c>
      <c r="I109" s="183">
        <v>6.0769999999999999E-3</v>
      </c>
      <c r="J109" s="183">
        <v>3.3423500000000002E-2</v>
      </c>
      <c r="K109" s="183">
        <v>3.3423500000000002E-2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303.85000000000002</v>
      </c>
      <c r="AL109" s="160" t="s">
        <v>245</v>
      </c>
    </row>
    <row r="110" spans="1:38" s="2" customFormat="1" ht="24.75" customHeight="1" thickBot="1" x14ac:dyDescent="0.3">
      <c r="A110" s="132" t="s">
        <v>243</v>
      </c>
      <c r="B110" s="120" t="s">
        <v>261</v>
      </c>
      <c r="C110" s="134" t="s">
        <v>413</v>
      </c>
      <c r="D110" s="196"/>
      <c r="E110" s="197">
        <v>2.9017778044777994E-3</v>
      </c>
      <c r="F110" s="183">
        <v>3.784763105180719E-2</v>
      </c>
      <c r="G110" s="183" t="s">
        <v>391</v>
      </c>
      <c r="H110" s="183">
        <v>6.7839636365564379E-2</v>
      </c>
      <c r="I110" s="183">
        <v>1.2638690000000001E-2</v>
      </c>
      <c r="J110" s="183">
        <v>8.9140820000000009E-2</v>
      </c>
      <c r="K110" s="183">
        <v>8.9140820000000009E-2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620.76800000000003</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12.941333333333333</v>
      </c>
      <c r="F112" s="183" t="s">
        <v>390</v>
      </c>
      <c r="G112" s="183" t="s">
        <v>391</v>
      </c>
      <c r="H112" s="183">
        <v>27.337233333333337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323.5333333333333</v>
      </c>
      <c r="AL112" s="160" t="s">
        <v>430</v>
      </c>
    </row>
    <row r="113" spans="1:38" s="2" customFormat="1" ht="24.75" customHeight="1" thickBot="1" x14ac:dyDescent="0.3">
      <c r="A113" s="120" t="s">
        <v>263</v>
      </c>
      <c r="B113" s="135" t="s">
        <v>266</v>
      </c>
      <c r="C113" s="136" t="s">
        <v>267</v>
      </c>
      <c r="D113" s="181"/>
      <c r="E113" s="182">
        <v>3.8908482449291473</v>
      </c>
      <c r="F113" s="183">
        <v>11.5236730021907</v>
      </c>
      <c r="G113" s="183" t="s">
        <v>391</v>
      </c>
      <c r="H113" s="183">
        <v>13.466211460523615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97.232754934126518</v>
      </c>
      <c r="AL113" s="160" t="s">
        <v>385</v>
      </c>
    </row>
    <row r="114" spans="1:38" s="2" customFormat="1" ht="24.75" customHeight="1" thickBot="1" x14ac:dyDescent="0.3">
      <c r="A114" s="120" t="s">
        <v>263</v>
      </c>
      <c r="B114" s="135" t="s">
        <v>268</v>
      </c>
      <c r="C114" s="136" t="s">
        <v>415</v>
      </c>
      <c r="D114" s="181"/>
      <c r="E114" s="182">
        <v>9.3334719999999996E-2</v>
      </c>
      <c r="F114" s="183" t="s">
        <v>391</v>
      </c>
      <c r="G114" s="183" t="s">
        <v>391</v>
      </c>
      <c r="H114" s="183">
        <v>0.30333784000000003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2.3333680000000001</v>
      </c>
      <c r="AL114" s="160" t="s">
        <v>385</v>
      </c>
    </row>
    <row r="115" spans="1:38" s="2" customFormat="1" ht="24.75" customHeight="1" thickBot="1" x14ac:dyDescent="0.3">
      <c r="A115" s="120" t="s">
        <v>263</v>
      </c>
      <c r="B115" s="135" t="s">
        <v>269</v>
      </c>
      <c r="C115" s="136" t="s">
        <v>270</v>
      </c>
      <c r="D115" s="181"/>
      <c r="E115" s="182">
        <v>0.50061122047664552</v>
      </c>
      <c r="F115" s="183" t="s">
        <v>391</v>
      </c>
      <c r="G115" s="183" t="s">
        <v>391</v>
      </c>
      <c r="H115" s="183">
        <v>1.001222440953291</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12.515280511916139</v>
      </c>
      <c r="AL115" s="160" t="s">
        <v>385</v>
      </c>
    </row>
    <row r="116" spans="1:38" s="2" customFormat="1" ht="24.75" customHeight="1" thickBot="1" x14ac:dyDescent="0.3">
      <c r="A116" s="120" t="s">
        <v>263</v>
      </c>
      <c r="B116" s="120" t="s">
        <v>271</v>
      </c>
      <c r="C116" s="125" t="s">
        <v>416</v>
      </c>
      <c r="D116" s="181"/>
      <c r="E116" s="182">
        <v>0.76981606559844773</v>
      </c>
      <c r="F116" s="183">
        <v>4.4239919352116228E-2</v>
      </c>
      <c r="G116" s="183" t="s">
        <v>391</v>
      </c>
      <c r="H116" s="183">
        <v>2.0514866837593084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18.540631723702703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5.7492198774403072</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0.36494030775815178</v>
      </c>
      <c r="J119" s="183">
        <v>6.515185308869194</v>
      </c>
      <c r="K119" s="183">
        <v>6.515185308869194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1.8725103043423583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0.8337</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2.08428667494334</v>
      </c>
      <c r="G125" s="187" t="s">
        <v>391</v>
      </c>
      <c r="H125" s="183" t="s">
        <v>390</v>
      </c>
      <c r="I125" s="183">
        <v>1.24140661355733E-4</v>
      </c>
      <c r="J125" s="183">
        <v>8.2384257081531893E-4</v>
      </c>
      <c r="K125" s="183">
        <v>1.7417310972031629E-3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3761.8382229010003</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0.24959750316047999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1039.989596502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0.81875719579590667</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5.6529000000000003E-2</v>
      </c>
      <c r="F133" s="183">
        <v>1.665E-3</v>
      </c>
      <c r="G133" s="183">
        <v>1.7459999999999999E-3</v>
      </c>
      <c r="H133" s="183" t="s">
        <v>391</v>
      </c>
      <c r="I133" s="183">
        <v>2.9577499999999994E-3</v>
      </c>
      <c r="J133" s="183">
        <v>5.0387999999999978E-3</v>
      </c>
      <c r="K133" s="183">
        <v>8.2750000000000011E-3</v>
      </c>
      <c r="L133" s="183" t="s">
        <v>390</v>
      </c>
      <c r="M133" s="183">
        <v>9.2859999999999991E-3</v>
      </c>
      <c r="N133" s="183">
        <v>3.3001768799999997E-3</v>
      </c>
      <c r="O133" s="183">
        <v>5.5277687999999989E-4</v>
      </c>
      <c r="P133" s="183">
        <v>0.16374503999999998</v>
      </c>
      <c r="Q133" s="183">
        <v>1.4956845600000001E-3</v>
      </c>
      <c r="R133" s="183">
        <v>1.4901897599999998E-3</v>
      </c>
      <c r="S133" s="183">
        <v>1.36600728E-3</v>
      </c>
      <c r="T133" s="183">
        <v>1.9044976800000001E-3</v>
      </c>
      <c r="U133" s="183">
        <v>2.1737428799999997E-3</v>
      </c>
      <c r="V133" s="183">
        <v>1.7596547520000002E-2</v>
      </c>
      <c r="W133" s="183">
        <v>2.967192E-3</v>
      </c>
      <c r="X133" s="183">
        <v>1.4506272000000001E-6</v>
      </c>
      <c r="Y133" s="183">
        <v>7.9235016000000008E-7</v>
      </c>
      <c r="Z133" s="183">
        <v>7.0773024000000013E-7</v>
      </c>
      <c r="AA133" s="183">
        <v>7.6817303999999994E-7</v>
      </c>
      <c r="AB133" s="183">
        <v>3.7188806400000002E-6</v>
      </c>
      <c r="AC133" s="183">
        <v>1.64844E-2</v>
      </c>
      <c r="AD133" s="183">
        <v>4.5057359999999991E-2</v>
      </c>
      <c r="AE133" s="184"/>
      <c r="AF133" s="191">
        <v>2.12551947</v>
      </c>
      <c r="AG133" s="191" t="s">
        <v>391</v>
      </c>
      <c r="AH133" s="191">
        <v>84.239222288000022</v>
      </c>
      <c r="AI133" s="191" t="s">
        <v>391</v>
      </c>
      <c r="AJ133" s="191" t="s">
        <v>391</v>
      </c>
      <c r="AK133" s="183">
        <v>109896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0.44941859932079986</v>
      </c>
      <c r="F135" s="182">
        <v>0.17383172237879996</v>
      </c>
      <c r="G135" s="182">
        <v>1.5545926391599997E-2</v>
      </c>
      <c r="H135" s="182" t="s">
        <v>390</v>
      </c>
      <c r="I135" s="182">
        <v>0.59215846891639989</v>
      </c>
      <c r="J135" s="182">
        <v>0.63738298205559984</v>
      </c>
      <c r="K135" s="182">
        <v>0.65575544051839985</v>
      </c>
      <c r="L135" s="182">
        <v>0.24870655694488794</v>
      </c>
      <c r="M135" s="182">
        <v>7.890264276754797</v>
      </c>
      <c r="N135" s="182">
        <v>6.9250035744399988E-2</v>
      </c>
      <c r="O135" s="182">
        <v>1.4132660355999997E-2</v>
      </c>
      <c r="P135" s="182" t="s">
        <v>390</v>
      </c>
      <c r="Q135" s="182">
        <v>5.7943907459599979E-2</v>
      </c>
      <c r="R135" s="182">
        <v>1.4132660355999998E-3</v>
      </c>
      <c r="S135" s="182">
        <v>2.8265320711999994E-2</v>
      </c>
      <c r="T135" s="182" t="s">
        <v>390</v>
      </c>
      <c r="U135" s="182">
        <v>9.892862249199998E-3</v>
      </c>
      <c r="V135" s="182">
        <v>2.477455360406799</v>
      </c>
      <c r="W135" s="182">
        <v>1.4132660355999995</v>
      </c>
      <c r="X135" s="182">
        <v>0.32929098629479991</v>
      </c>
      <c r="Y135" s="182">
        <v>0.65434217448279985</v>
      </c>
      <c r="Z135" s="182">
        <v>0.80273510822079974</v>
      </c>
      <c r="AA135" s="182" t="s">
        <v>390</v>
      </c>
      <c r="AB135" s="183">
        <v>1.7863682689983995</v>
      </c>
      <c r="AC135" s="182" t="s">
        <v>390</v>
      </c>
      <c r="AD135" s="182" t="s">
        <v>391</v>
      </c>
      <c r="AE135" s="184"/>
      <c r="AF135" s="191" t="s">
        <v>391</v>
      </c>
      <c r="AG135" s="191" t="s">
        <v>391</v>
      </c>
      <c r="AH135" s="191" t="s">
        <v>391</v>
      </c>
      <c r="AI135" s="191" t="s">
        <v>391</v>
      </c>
      <c r="AJ135" s="191" t="s">
        <v>391</v>
      </c>
      <c r="AK135" s="186">
        <v>141.32660355999997</v>
      </c>
      <c r="AL135" s="160" t="s">
        <v>385</v>
      </c>
    </row>
    <row r="136" spans="1:38" s="2" customFormat="1" ht="24.75" customHeight="1" thickBot="1" x14ac:dyDescent="0.3">
      <c r="A136" s="120" t="s">
        <v>288</v>
      </c>
      <c r="B136" s="120" t="s">
        <v>313</v>
      </c>
      <c r="C136" s="121" t="s">
        <v>314</v>
      </c>
      <c r="D136" s="181"/>
      <c r="E136" s="182" t="s">
        <v>391</v>
      </c>
      <c r="F136" s="183">
        <v>4.8463499999999993E-3</v>
      </c>
      <c r="G136" s="182" t="s">
        <v>391</v>
      </c>
      <c r="H136" s="183">
        <v>5.1368529600000011E-2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1.9109099999999998E-3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4.0768999999999986E-2</v>
      </c>
      <c r="G139" s="183" t="s">
        <v>390</v>
      </c>
      <c r="H139" s="183" t="s">
        <v>390</v>
      </c>
      <c r="I139" s="183">
        <v>0.40512612100000001</v>
      </c>
      <c r="J139" s="183">
        <v>0.40725837100000001</v>
      </c>
      <c r="K139" s="183">
        <v>0.41057547</v>
      </c>
      <c r="L139" s="183" t="s">
        <v>390</v>
      </c>
      <c r="M139" s="183" t="s">
        <v>390</v>
      </c>
      <c r="N139" s="183">
        <v>1.1639200000000004E-3</v>
      </c>
      <c r="O139" s="183">
        <v>2.3463500000000005E-3</v>
      </c>
      <c r="P139" s="183">
        <v>2.3463500000000005E-3</v>
      </c>
      <c r="Q139" s="183">
        <v>3.7123999999999989E-3</v>
      </c>
      <c r="R139" s="183">
        <v>3.5472900000000003E-3</v>
      </c>
      <c r="S139" s="183">
        <v>8.2634400000000021E-3</v>
      </c>
      <c r="T139" s="183" t="s">
        <v>390</v>
      </c>
      <c r="U139" s="183" t="s">
        <v>390</v>
      </c>
      <c r="V139" s="183" t="s">
        <v>390</v>
      </c>
      <c r="W139" s="183">
        <v>4.0760939999999994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158.87818980990849</v>
      </c>
      <c r="F141" s="19">
        <f t="shared" ref="F141:AD141" si="0">SUM(F14:F140)</f>
        <v>304.44316591141819</v>
      </c>
      <c r="G141" s="19">
        <f t="shared" si="0"/>
        <v>67.145260214375767</v>
      </c>
      <c r="H141" s="19">
        <f t="shared" si="0"/>
        <v>80.019359577899152</v>
      </c>
      <c r="I141" s="19">
        <f t="shared" si="0"/>
        <v>60.125691669485349</v>
      </c>
      <c r="J141" s="19">
        <f t="shared" si="0"/>
        <v>74.128561851319816</v>
      </c>
      <c r="K141" s="19">
        <f t="shared" si="0"/>
        <v>88.5793756125599</v>
      </c>
      <c r="L141" s="19">
        <f t="shared" si="0"/>
        <v>6.5354756678308439</v>
      </c>
      <c r="M141" s="19">
        <f t="shared" si="0"/>
        <v>1078.204279980773</v>
      </c>
      <c r="N141" s="19">
        <f t="shared" si="0"/>
        <v>21.49218647937597</v>
      </c>
      <c r="O141" s="19">
        <f t="shared" si="0"/>
        <v>1.2796269429191822</v>
      </c>
      <c r="P141" s="19">
        <f t="shared" si="0"/>
        <v>1.9662372021501802</v>
      </c>
      <c r="Q141" s="19">
        <f t="shared" si="0"/>
        <v>1.2725374671976124</v>
      </c>
      <c r="R141" s="19">
        <f>SUM(R14:R140)</f>
        <v>10.346676573172548</v>
      </c>
      <c r="S141" s="19">
        <f t="shared" si="0"/>
        <v>68.855754281217898</v>
      </c>
      <c r="T141" s="19">
        <f t="shared" si="0"/>
        <v>4.7528877477160547</v>
      </c>
      <c r="U141" s="19">
        <f t="shared" si="0"/>
        <v>17.215517351865103</v>
      </c>
      <c r="V141" s="19">
        <f t="shared" si="0"/>
        <v>49.647456045854277</v>
      </c>
      <c r="W141" s="19">
        <f t="shared" si="0"/>
        <v>19.194427558291075</v>
      </c>
      <c r="X141" s="19">
        <f t="shared" si="0"/>
        <v>18.678979202600409</v>
      </c>
      <c r="Y141" s="19">
        <f t="shared" si="0"/>
        <v>12.752345326444436</v>
      </c>
      <c r="Z141" s="19">
        <f t="shared" si="0"/>
        <v>7.9125979282805101</v>
      </c>
      <c r="AA141" s="19">
        <f t="shared" si="0"/>
        <v>9.0458236440504063</v>
      </c>
      <c r="AB141" s="19">
        <f t="shared" si="0"/>
        <v>48.400622851863758</v>
      </c>
      <c r="AC141" s="19">
        <f t="shared" si="0"/>
        <v>12.935598800008149</v>
      </c>
      <c r="AD141" s="19">
        <f t="shared" si="0"/>
        <v>1.4861146289834948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158.87818980990849</v>
      </c>
      <c r="F152" s="13">
        <f t="shared" ref="F152:AD152" si="1">SUM(F$141, F$151, IF(AND(ISNUMBER(SEARCH($B$4,"AT|BE|CH|GB|IE|LT|LU|NL")),SUM(F$143:F$149)&gt;0),SUM(F$143:F$149)-SUM(F$27:F$33),0))</f>
        <v>304.44316591141819</v>
      </c>
      <c r="G152" s="13">
        <f t="shared" si="1"/>
        <v>67.145260214375767</v>
      </c>
      <c r="H152" s="13">
        <f t="shared" si="1"/>
        <v>80.019359577899152</v>
      </c>
      <c r="I152" s="13">
        <f t="shared" si="1"/>
        <v>60.125691669485349</v>
      </c>
      <c r="J152" s="13">
        <f t="shared" si="1"/>
        <v>74.128561851319816</v>
      </c>
      <c r="K152" s="13">
        <f t="shared" si="1"/>
        <v>88.5793756125599</v>
      </c>
      <c r="L152" s="13">
        <f t="shared" si="1"/>
        <v>6.5354756678308439</v>
      </c>
      <c r="M152" s="13">
        <f t="shared" si="1"/>
        <v>1078.204279980773</v>
      </c>
      <c r="N152" s="13">
        <f t="shared" si="1"/>
        <v>21.49218647937597</v>
      </c>
      <c r="O152" s="13">
        <f t="shared" si="1"/>
        <v>1.2796269429191822</v>
      </c>
      <c r="P152" s="13">
        <f t="shared" si="1"/>
        <v>1.9662372021501802</v>
      </c>
      <c r="Q152" s="13">
        <f t="shared" si="1"/>
        <v>1.2725374671976124</v>
      </c>
      <c r="R152" s="13">
        <f t="shared" si="1"/>
        <v>10.346676573172548</v>
      </c>
      <c r="S152" s="13">
        <f t="shared" si="1"/>
        <v>68.855754281217898</v>
      </c>
      <c r="T152" s="13">
        <f t="shared" si="1"/>
        <v>4.7528877477160547</v>
      </c>
      <c r="U152" s="13">
        <f t="shared" si="1"/>
        <v>17.215517351865103</v>
      </c>
      <c r="V152" s="13">
        <f t="shared" si="1"/>
        <v>49.647456045854277</v>
      </c>
      <c r="W152" s="13">
        <f t="shared" si="1"/>
        <v>19.194427558291075</v>
      </c>
      <c r="X152" s="13">
        <f t="shared" si="1"/>
        <v>18.678979202600409</v>
      </c>
      <c r="Y152" s="13">
        <f t="shared" si="1"/>
        <v>12.752345326444436</v>
      </c>
      <c r="Z152" s="13">
        <f t="shared" si="1"/>
        <v>7.9125979282805101</v>
      </c>
      <c r="AA152" s="13">
        <f t="shared" si="1"/>
        <v>9.0458236440504063</v>
      </c>
      <c r="AB152" s="13">
        <f t="shared" si="1"/>
        <v>48.400622851863758</v>
      </c>
      <c r="AC152" s="13">
        <f t="shared" si="1"/>
        <v>12.935598800008149</v>
      </c>
      <c r="AD152" s="13">
        <f t="shared" si="1"/>
        <v>1.4861146289834948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139.938978276565</v>
      </c>
      <c r="F154" s="13">
        <f>SUM(F$141, F$153, -1 * IF(OR($B$6=2005,$B$6&gt;=2020),SUM(F$99:F$122),0), IF(AND(ISNUMBER(SEARCH($B$4,"AT|BE|CH|GB|IE|LT|LU|NL")),SUM(F$143:F$149)&gt;0),SUM(F$143:F$149)-SUM(F$27:F$33),0))</f>
        <v>266.48360210320538</v>
      </c>
      <c r="G154" s="13">
        <f>SUM(G$141, G$153, IF(AND(ISNUMBER(SEARCH($B$4,"AT|BE|CH|GB|IE|LT|LU|NL")),SUM(G$143:G$149)&gt;0),SUM(G$143:G$149)-SUM(G$27:G$33),0))</f>
        <v>67.145260214375767</v>
      </c>
      <c r="H154" s="13">
        <f>SUM(H$141, H$153, IF(AND(ISNUMBER(SEARCH($B$4,"AT|BE|CH|GB|IE|LT|LU|NL")),SUM(H$143:H$149)&gt;0),SUM(H$143:H$149)-SUM(H$27:H$33),0))</f>
        <v>80.019359577899152</v>
      </c>
      <c r="I154" s="13">
        <f t="shared" ref="I154:AD154" si="2">SUM(I$141, I$153, IF(AND(ISNUMBER(SEARCH($B$4,"AT|BE|CH|GB|IE|LT|LU|NL")),SUM(I$143:I$149)&gt;0),SUM(I$143:I$149)-SUM(I$27:I$33),0))</f>
        <v>60.125691669485349</v>
      </c>
      <c r="J154" s="13">
        <f t="shared" si="2"/>
        <v>74.128561851319816</v>
      </c>
      <c r="K154" s="13">
        <f t="shared" si="2"/>
        <v>88.5793756125599</v>
      </c>
      <c r="L154" s="13">
        <f t="shared" si="2"/>
        <v>6.5354756678308439</v>
      </c>
      <c r="M154" s="13">
        <f t="shared" si="2"/>
        <v>1078.204279980773</v>
      </c>
      <c r="N154" s="13">
        <f t="shared" si="2"/>
        <v>21.49218647937597</v>
      </c>
      <c r="O154" s="13">
        <f t="shared" si="2"/>
        <v>1.2796269429191822</v>
      </c>
      <c r="P154" s="13">
        <f t="shared" si="2"/>
        <v>1.9662372021501802</v>
      </c>
      <c r="Q154" s="13">
        <f t="shared" si="2"/>
        <v>1.2725374671976124</v>
      </c>
      <c r="R154" s="13">
        <f t="shared" si="2"/>
        <v>10.346676573172548</v>
      </c>
      <c r="S154" s="13">
        <f t="shared" si="2"/>
        <v>68.855754281217898</v>
      </c>
      <c r="T154" s="13">
        <f t="shared" si="2"/>
        <v>4.7528877477160547</v>
      </c>
      <c r="U154" s="13">
        <f t="shared" si="2"/>
        <v>17.215517351865103</v>
      </c>
      <c r="V154" s="13">
        <f t="shared" si="2"/>
        <v>49.647456045854277</v>
      </c>
      <c r="W154" s="13">
        <f t="shared" si="2"/>
        <v>19.194427558291075</v>
      </c>
      <c r="X154" s="13">
        <f t="shared" si="2"/>
        <v>18.678979202600409</v>
      </c>
      <c r="Y154" s="13">
        <f t="shared" si="2"/>
        <v>12.752345326444436</v>
      </c>
      <c r="Z154" s="13">
        <f t="shared" si="2"/>
        <v>7.9125979282805101</v>
      </c>
      <c r="AA154" s="13">
        <f t="shared" si="2"/>
        <v>9.0458236440504063</v>
      </c>
      <c r="AB154" s="13">
        <f t="shared" si="2"/>
        <v>48.400622851863758</v>
      </c>
      <c r="AC154" s="13">
        <f t="shared" si="2"/>
        <v>12.935598800008149</v>
      </c>
      <c r="AD154" s="13">
        <f t="shared" si="2"/>
        <v>1.4861146289834948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23" priority="5" stopIfTrue="1" operator="containsText" text="NA">
      <formula>NOT(ISERROR(SEARCH("NA",AF14)))</formula>
    </cfRule>
    <cfRule type="containsText" dxfId="22" priority="6" stopIfTrue="1" operator="containsText" text="NO">
      <formula>NOT(ISERROR(SEARCH("NO",AF14)))</formula>
    </cfRule>
    <cfRule type="containsText" dxfId="21" priority="7" stopIfTrue="1" operator="containsText" text="IE">
      <formula>NOT(ISERROR(SEARCH("IE",AF14)))</formula>
    </cfRule>
    <cfRule type="containsText" dxfId="20" priority="8" stopIfTrue="1" operator="containsText" text="NE">
      <formula>NOT(ISERROR(SEARCH("NE",AF14)))</formula>
    </cfRule>
  </conditionalFormatting>
  <conditionalFormatting sqref="AF47:AK140">
    <cfRule type="containsText" dxfId="19" priority="1" stopIfTrue="1" operator="containsText" text="NA">
      <formula>NOT(ISERROR(SEARCH("NA",AF47)))</formula>
    </cfRule>
    <cfRule type="containsText" dxfId="18" priority="2" stopIfTrue="1" operator="containsText" text="NO">
      <formula>NOT(ISERROR(SEARCH("NO",AF47)))</formula>
    </cfRule>
    <cfRule type="containsText" dxfId="17" priority="3" stopIfTrue="1" operator="containsText" text="IE">
      <formula>NOT(ISERROR(SEARCH("IE",AF47)))</formula>
    </cfRule>
    <cfRule type="containsText" dxfId="16"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45365: 2021</v>
      </c>
      <c r="B10" s="154" t="s">
        <v>8</v>
      </c>
      <c r="C10" s="155"/>
      <c r="D10" s="156"/>
      <c r="E10" s="161" t="s">
        <v>9</v>
      </c>
      <c r="F10" s="162"/>
      <c r="G10" s="162"/>
      <c r="H10" s="163"/>
      <c r="I10" s="200" t="s">
        <v>10</v>
      </c>
      <c r="J10" s="201"/>
      <c r="K10" s="201"/>
      <c r="L10" s="202"/>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53"/>
      <c r="B11" s="157"/>
      <c r="C11" s="158"/>
      <c r="D11" s="159"/>
      <c r="E11" s="164"/>
      <c r="F11" s="165"/>
      <c r="G11" s="165"/>
      <c r="H11" s="166"/>
      <c r="I11" s="203"/>
      <c r="J11" s="204"/>
      <c r="K11" s="204"/>
      <c r="L11" s="205"/>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32.963971575000016</v>
      </c>
      <c r="F14" s="183">
        <v>4.7149508059999912</v>
      </c>
      <c r="G14" s="183">
        <v>24.132225113999983</v>
      </c>
      <c r="H14" s="183">
        <v>6.5170999999999993E-2</v>
      </c>
      <c r="I14" s="183">
        <v>0.95223795199999961</v>
      </c>
      <c r="J14" s="183">
        <v>1.2972233589999995</v>
      </c>
      <c r="K14" s="183">
        <v>1.5460446869999982</v>
      </c>
      <c r="L14" s="183">
        <v>1.0558544766994016E-2</v>
      </c>
      <c r="M14" s="183">
        <v>10.588871042999999</v>
      </c>
      <c r="N14" s="183">
        <v>1.3530045550424221</v>
      </c>
      <c r="O14" s="183">
        <v>0.13553813069663695</v>
      </c>
      <c r="P14" s="183">
        <v>0.95488811938591123</v>
      </c>
      <c r="Q14" s="183">
        <v>0.30029221819450258</v>
      </c>
      <c r="R14" s="183">
        <v>3.198626137363568</v>
      </c>
      <c r="S14" s="183">
        <v>0.7504187814509875</v>
      </c>
      <c r="T14" s="183">
        <v>1.6943631456260304</v>
      </c>
      <c r="U14" s="183">
        <v>15.548733822613739</v>
      </c>
      <c r="V14" s="183">
        <v>4.4667561290040858</v>
      </c>
      <c r="W14" s="183">
        <v>1.039853718095</v>
      </c>
      <c r="X14" s="183">
        <v>5.1528334515899962E-3</v>
      </c>
      <c r="Y14" s="183">
        <v>9.8680300563119966E-3</v>
      </c>
      <c r="Z14" s="183">
        <v>7.6998813654709968E-3</v>
      </c>
      <c r="AA14" s="183">
        <v>5.3741341882359989E-3</v>
      </c>
      <c r="AB14" s="183">
        <v>2.8094879061608992E-2</v>
      </c>
      <c r="AC14" s="183">
        <v>2.6605990998569991</v>
      </c>
      <c r="AD14" s="183">
        <v>0.63120291565351816</v>
      </c>
      <c r="AE14" s="184"/>
      <c r="AF14" s="183">
        <v>749.13013109999986</v>
      </c>
      <c r="AG14" s="183">
        <v>365860.26035879995</v>
      </c>
      <c r="AH14" s="183">
        <v>64740.102341979997</v>
      </c>
      <c r="AI14" s="183">
        <v>18124.488291299996</v>
      </c>
      <c r="AJ14" s="183">
        <v>8240.0591761999985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0.34117399999999998</v>
      </c>
      <c r="F15" s="183">
        <v>5.5251300000000003E-4</v>
      </c>
      <c r="G15" s="183">
        <v>6.0066598999999991E-2</v>
      </c>
      <c r="H15" s="183" t="s">
        <v>390</v>
      </c>
      <c r="I15" s="183">
        <v>7.8176400000000011E-4</v>
      </c>
      <c r="J15" s="183">
        <v>1.0661640000000001E-3</v>
      </c>
      <c r="K15" s="183">
        <v>1.519914E-3</v>
      </c>
      <c r="L15" s="183">
        <v>2.1498510000000005E-5</v>
      </c>
      <c r="M15" s="183">
        <v>3.2314000000000002E-2</v>
      </c>
      <c r="N15" s="183">
        <v>9.5581776312270005E-3</v>
      </c>
      <c r="O15" s="183">
        <v>3.801554195604E-3</v>
      </c>
      <c r="P15" s="183">
        <v>5.2394657542999994E-4</v>
      </c>
      <c r="Q15" s="183">
        <v>1.9097242689240003E-3</v>
      </c>
      <c r="R15" s="183">
        <v>1.4628996410518002E-2</v>
      </c>
      <c r="S15" s="183">
        <v>1.1853045818352E-2</v>
      </c>
      <c r="T15" s="183">
        <v>1.9274936309914E-2</v>
      </c>
      <c r="U15" s="183">
        <v>2.2498102901950001E-3</v>
      </c>
      <c r="V15" s="183">
        <v>0.136156080633627</v>
      </c>
      <c r="W15" s="183">
        <v>3.2427835899999998E-4</v>
      </c>
      <c r="X15" s="183">
        <v>3.9349514080000004E-6</v>
      </c>
      <c r="Y15" s="183">
        <v>6.6327100060000001E-6</v>
      </c>
      <c r="Z15" s="183">
        <v>3.9134367459999998E-6</v>
      </c>
      <c r="AA15" s="183">
        <v>3.9139833719999995E-6</v>
      </c>
      <c r="AB15" s="183">
        <v>1.8395081535E-5</v>
      </c>
      <c r="AC15" s="183">
        <v>1.9942089999999995E-6</v>
      </c>
      <c r="AD15" s="183">
        <v>7.2427000000000001E-7</v>
      </c>
      <c r="AE15" s="184"/>
      <c r="AF15" s="183" t="s">
        <v>391</v>
      </c>
      <c r="AG15" s="186" t="s">
        <v>391</v>
      </c>
      <c r="AH15" s="183">
        <v>9702.7010937000014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0.64973200000000009</v>
      </c>
      <c r="F16" s="183">
        <v>5.8239000000000006E-2</v>
      </c>
      <c r="G16" s="183">
        <v>0.18460600000000005</v>
      </c>
      <c r="H16" s="183" t="s">
        <v>392</v>
      </c>
      <c r="I16" s="183">
        <v>2.3783399999999996E-2</v>
      </c>
      <c r="J16" s="183">
        <v>3.873784999999999E-2</v>
      </c>
      <c r="K16" s="183">
        <v>3.9564000000000009E-2</v>
      </c>
      <c r="L16" s="183">
        <v>9.5371433999999993E-5</v>
      </c>
      <c r="M16" s="183">
        <v>1.3579940000000001</v>
      </c>
      <c r="N16" s="183" t="s">
        <v>392</v>
      </c>
      <c r="O16" s="183" t="s">
        <v>392</v>
      </c>
      <c r="P16" s="183" t="s">
        <v>392</v>
      </c>
      <c r="Q16" s="183" t="s">
        <v>392</v>
      </c>
      <c r="R16" s="183" t="s">
        <v>392</v>
      </c>
      <c r="S16" s="183" t="s">
        <v>392</v>
      </c>
      <c r="T16" s="183" t="s">
        <v>392</v>
      </c>
      <c r="U16" s="183" t="s">
        <v>392</v>
      </c>
      <c r="V16" s="183" t="s">
        <v>392</v>
      </c>
      <c r="W16" s="183" t="s">
        <v>392</v>
      </c>
      <c r="X16" s="183">
        <v>3.0397909386867192E-2</v>
      </c>
      <c r="Y16" s="183">
        <v>1.9901542971034517E-3</v>
      </c>
      <c r="Z16" s="183">
        <v>1.7921641758634511E-3</v>
      </c>
      <c r="AA16" s="183">
        <v>1.7921641758634511E-3</v>
      </c>
      <c r="AB16" s="183">
        <v>3.5972392035697541E-2</v>
      </c>
      <c r="AC16" s="183" t="s">
        <v>392</v>
      </c>
      <c r="AD16" s="183" t="s">
        <v>392</v>
      </c>
      <c r="AE16" s="184"/>
      <c r="AF16" s="183" t="s">
        <v>391</v>
      </c>
      <c r="AG16" s="186" t="s">
        <v>391</v>
      </c>
      <c r="AH16" s="183">
        <v>9380.5151272923595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3.7715193780000056</v>
      </c>
      <c r="F17" s="183">
        <v>7.6419010999999992E-3</v>
      </c>
      <c r="G17" s="183">
        <v>5.9451008990000052</v>
      </c>
      <c r="H17" s="183">
        <v>2.2082800000000003E-4</v>
      </c>
      <c r="I17" s="183">
        <v>3.0439195000000002E-2</v>
      </c>
      <c r="J17" s="183">
        <v>4.3204636999999997E-2</v>
      </c>
      <c r="K17" s="183">
        <v>5.2293612000000038E-2</v>
      </c>
      <c r="L17" s="183">
        <v>3.135237085E-4</v>
      </c>
      <c r="M17" s="183">
        <v>91.779877092000106</v>
      </c>
      <c r="N17" s="183">
        <v>0.37533669201276931</v>
      </c>
      <c r="O17" s="183">
        <v>1.8231949986272315E-2</v>
      </c>
      <c r="P17" s="183">
        <v>0.2006544704204008</v>
      </c>
      <c r="Q17" s="183">
        <v>1.1560635037775588E-2</v>
      </c>
      <c r="R17" s="183">
        <v>0.32738974412597643</v>
      </c>
      <c r="S17" s="183">
        <v>0.53440546560973201</v>
      </c>
      <c r="T17" s="183">
        <v>1.1612600566562683E-2</v>
      </c>
      <c r="U17" s="183">
        <v>0.14118143929990701</v>
      </c>
      <c r="V17" s="183">
        <v>2.5942875017566598</v>
      </c>
      <c r="W17" s="183">
        <v>4.4073264088345006E-3</v>
      </c>
      <c r="X17" s="183">
        <v>1.3676980098572831E-4</v>
      </c>
      <c r="Y17" s="183">
        <v>9.5047204771286106E-4</v>
      </c>
      <c r="Z17" s="183">
        <v>3.025365148706124E-4</v>
      </c>
      <c r="AA17" s="183">
        <v>9.7595072501328647E-5</v>
      </c>
      <c r="AB17" s="183">
        <v>1.4873734360625307E-3</v>
      </c>
      <c r="AC17" s="183">
        <v>4.219229726640644E-3</v>
      </c>
      <c r="AD17" s="183">
        <v>1.0594231695156718E-3</v>
      </c>
      <c r="AE17" s="184"/>
      <c r="AF17" s="183">
        <v>3.9648509999999999</v>
      </c>
      <c r="AG17" s="186">
        <v>6736.8516681000001</v>
      </c>
      <c r="AH17" s="183">
        <v>20957.866552812997</v>
      </c>
      <c r="AI17" s="186">
        <v>1.272</v>
      </c>
      <c r="AJ17" s="186" t="s">
        <v>391</v>
      </c>
      <c r="AK17" s="185" t="s">
        <v>391</v>
      </c>
      <c r="AL17" s="160" t="s">
        <v>49</v>
      </c>
    </row>
    <row r="18" spans="1:39" s="2" customFormat="1" ht="24.75" customHeight="1" thickBot="1" x14ac:dyDescent="0.3">
      <c r="A18" s="120" t="s">
        <v>53</v>
      </c>
      <c r="B18" s="120" t="s">
        <v>60</v>
      </c>
      <c r="C18" s="121" t="s">
        <v>61</v>
      </c>
      <c r="D18" s="181"/>
      <c r="E18" s="182">
        <v>0.17995752599999992</v>
      </c>
      <c r="F18" s="182">
        <v>3.6196052999999992E-2</v>
      </c>
      <c r="G18" s="182">
        <v>2.9873705000000007E-2</v>
      </c>
      <c r="H18" s="182" t="s">
        <v>391</v>
      </c>
      <c r="I18" s="182">
        <v>1.1335930999999992E-2</v>
      </c>
      <c r="J18" s="182">
        <v>1.4522261000000012E-2</v>
      </c>
      <c r="K18" s="182">
        <v>1.6977776000000017E-2</v>
      </c>
      <c r="L18" s="182">
        <v>1.360311719999999E-5</v>
      </c>
      <c r="M18" s="182">
        <v>0.13780300000000004</v>
      </c>
      <c r="N18" s="182">
        <v>7.6266682300000006E-7</v>
      </c>
      <c r="O18" s="182">
        <v>1.5621830599999995E-7</v>
      </c>
      <c r="P18" s="182">
        <v>3.9316593069999985E-5</v>
      </c>
      <c r="Q18" s="182">
        <v>4.7187512284000018E-5</v>
      </c>
      <c r="R18" s="182">
        <v>3.5643676000000003E-7</v>
      </c>
      <c r="S18" s="182">
        <v>1.45980477E-7</v>
      </c>
      <c r="T18" s="182">
        <v>2.5829045799999999E-7</v>
      </c>
      <c r="U18" s="182">
        <v>4.6083703170000004E-6</v>
      </c>
      <c r="V18" s="182">
        <v>6.6616482299999995E-7</v>
      </c>
      <c r="W18" s="182">
        <v>1.9633488100000005E-4</v>
      </c>
      <c r="X18" s="182">
        <v>2.2480091700000002E-7</v>
      </c>
      <c r="Y18" s="182">
        <v>3.5120697700000003E-7</v>
      </c>
      <c r="Z18" s="182">
        <v>3.3398606699999996E-7</v>
      </c>
      <c r="AA18" s="182">
        <v>3.3775647699999995E-7</v>
      </c>
      <c r="AB18" s="183">
        <v>1.2477504399999997E-6</v>
      </c>
      <c r="AC18" s="182">
        <v>1.2185539999999996E-6</v>
      </c>
      <c r="AD18" s="182">
        <v>6.0000000000000003E-12</v>
      </c>
      <c r="AE18" s="184"/>
      <c r="AF18" s="186">
        <v>4.2700000000000002E-2</v>
      </c>
      <c r="AG18" s="186">
        <v>9.1051750000000009</v>
      </c>
      <c r="AH18" s="186">
        <v>2139.9324711099998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3.0868551390000007</v>
      </c>
      <c r="F19" s="183">
        <v>9.9580050999999919E-2</v>
      </c>
      <c r="G19" s="183">
        <v>2.3327844680000025</v>
      </c>
      <c r="H19" s="183">
        <v>8.8630740000000003E-3</v>
      </c>
      <c r="I19" s="183">
        <v>3.4051673000000032E-2</v>
      </c>
      <c r="J19" s="183">
        <v>4.4614361999999977E-2</v>
      </c>
      <c r="K19" s="183">
        <v>5.2642459000000065E-2</v>
      </c>
      <c r="L19" s="183">
        <v>1.0181450227000012E-3</v>
      </c>
      <c r="M19" s="183">
        <v>0.52182182399999966</v>
      </c>
      <c r="N19" s="183">
        <v>4.5989573798668033E-2</v>
      </c>
      <c r="O19" s="183">
        <v>6.5146709763270064E-3</v>
      </c>
      <c r="P19" s="183">
        <v>3.962093951572402E-2</v>
      </c>
      <c r="Q19" s="183">
        <v>2.8419869589636992E-2</v>
      </c>
      <c r="R19" s="183">
        <v>0.17629003316117495</v>
      </c>
      <c r="S19" s="183">
        <v>3.6011321803502999E-2</v>
      </c>
      <c r="T19" s="183">
        <v>0.882838691182246</v>
      </c>
      <c r="U19" s="183">
        <v>0.84070077911267405</v>
      </c>
      <c r="V19" s="183">
        <v>0.43318912213158262</v>
      </c>
      <c r="W19" s="183">
        <v>0.11376142266400001</v>
      </c>
      <c r="X19" s="183">
        <v>5.9598524737999994E-5</v>
      </c>
      <c r="Y19" s="183">
        <v>1.1178789460599998E-4</v>
      </c>
      <c r="Z19" s="183">
        <v>6.9935068254000136E-5</v>
      </c>
      <c r="AA19" s="183">
        <v>7.2732810992000139E-5</v>
      </c>
      <c r="AB19" s="183">
        <v>3.1405429858299998E-4</v>
      </c>
      <c r="AC19" s="183">
        <v>0.12532086463899991</v>
      </c>
      <c r="AD19" s="183">
        <v>3.1193991269000007E-2</v>
      </c>
      <c r="AE19" s="184"/>
      <c r="AF19" s="183">
        <v>2850.4474414000006</v>
      </c>
      <c r="AG19" s="186">
        <v>18661.740928700001</v>
      </c>
      <c r="AH19" s="183">
        <v>18865.719801499996</v>
      </c>
      <c r="AI19" s="183">
        <v>278.73556000000002</v>
      </c>
      <c r="AJ19" s="186" t="s">
        <v>391</v>
      </c>
      <c r="AK19" s="185" t="s">
        <v>391</v>
      </c>
      <c r="AL19" s="160" t="s">
        <v>49</v>
      </c>
    </row>
    <row r="20" spans="1:39" s="2" customFormat="1" ht="24.75" customHeight="1" thickBot="1" x14ac:dyDescent="0.3">
      <c r="A20" s="120" t="s">
        <v>53</v>
      </c>
      <c r="B20" s="120" t="s">
        <v>64</v>
      </c>
      <c r="C20" s="121" t="s">
        <v>65</v>
      </c>
      <c r="D20" s="181"/>
      <c r="E20" s="182">
        <v>1.8715222420000002</v>
      </c>
      <c r="F20" s="183">
        <v>0.35215075899999948</v>
      </c>
      <c r="G20" s="183">
        <v>0.64618178999999987</v>
      </c>
      <c r="H20" s="183">
        <v>2.3889999999999996E-3</v>
      </c>
      <c r="I20" s="183">
        <v>4.3596176000000021E-2</v>
      </c>
      <c r="J20" s="183">
        <v>6.6099340999999992E-2</v>
      </c>
      <c r="K20" s="183">
        <v>7.7822375999999985E-2</v>
      </c>
      <c r="L20" s="183">
        <v>6.9753881600000036E-4</v>
      </c>
      <c r="M20" s="183">
        <v>0.46270653500000003</v>
      </c>
      <c r="N20" s="183">
        <v>1.2169185289901996E-2</v>
      </c>
      <c r="O20" s="183">
        <v>1.6740704201350003E-3</v>
      </c>
      <c r="P20" s="183">
        <v>2.5607317688454007E-2</v>
      </c>
      <c r="Q20" s="183">
        <v>5.8593638955020018E-3</v>
      </c>
      <c r="R20" s="183">
        <v>3.8147369173793265E-2</v>
      </c>
      <c r="S20" s="183">
        <v>1.1977831129133306E-2</v>
      </c>
      <c r="T20" s="183">
        <v>3.1007596593136212E-2</v>
      </c>
      <c r="U20" s="183">
        <v>0.14654423543107806</v>
      </c>
      <c r="V20" s="183">
        <v>3.6230785505015468E-2</v>
      </c>
      <c r="W20" s="183">
        <v>3.9141348280639997E-2</v>
      </c>
      <c r="X20" s="183">
        <v>1.3348000859600011E-4</v>
      </c>
      <c r="Y20" s="183">
        <v>3.8875556370300004E-4</v>
      </c>
      <c r="Z20" s="183">
        <v>1.9002390507200006E-4</v>
      </c>
      <c r="AA20" s="183">
        <v>1.0305721335200001E-4</v>
      </c>
      <c r="AB20" s="183">
        <v>8.1531669072300024E-4</v>
      </c>
      <c r="AC20" s="183">
        <v>3.4273865062000031E-2</v>
      </c>
      <c r="AD20" s="183">
        <v>9.7508042661936002E-3</v>
      </c>
      <c r="AE20" s="184"/>
      <c r="AF20" s="183">
        <v>29.573255099999994</v>
      </c>
      <c r="AG20" s="186">
        <v>3241.8033029999997</v>
      </c>
      <c r="AH20" s="183">
        <v>2864.5259074000001</v>
      </c>
      <c r="AI20" s="183">
        <v>22320.468482499997</v>
      </c>
      <c r="AJ20" s="186" t="s">
        <v>391</v>
      </c>
      <c r="AK20" s="185" t="s">
        <v>391</v>
      </c>
      <c r="AL20" s="160" t="s">
        <v>49</v>
      </c>
    </row>
    <row r="21" spans="1:39" s="2" customFormat="1" ht="24.75" customHeight="1" thickBot="1" x14ac:dyDescent="0.3">
      <c r="A21" s="120" t="s">
        <v>53</v>
      </c>
      <c r="B21" s="120" t="s">
        <v>66</v>
      </c>
      <c r="C21" s="121" t="s">
        <v>67</v>
      </c>
      <c r="D21" s="181"/>
      <c r="E21" s="182">
        <v>0.71665288099999991</v>
      </c>
      <c r="F21" s="183">
        <v>7.8000711000000195E-2</v>
      </c>
      <c r="G21" s="183">
        <v>1.2143992909999992</v>
      </c>
      <c r="H21" s="183">
        <v>7.1897021880000002E-3</v>
      </c>
      <c r="I21" s="183">
        <v>3.6546113999999984E-2</v>
      </c>
      <c r="J21" s="183">
        <v>5.2034139000000007E-2</v>
      </c>
      <c r="K21" s="183">
        <v>6.8406677999999999E-2</v>
      </c>
      <c r="L21" s="183">
        <v>1.2023671505999995E-3</v>
      </c>
      <c r="M21" s="183">
        <v>1.2379156679999956</v>
      </c>
      <c r="N21" s="183">
        <v>1.8805018375198993E-2</v>
      </c>
      <c r="O21" s="183">
        <v>1.5008385957009983E-3</v>
      </c>
      <c r="P21" s="183">
        <v>6.1171453127709958E-3</v>
      </c>
      <c r="Q21" s="183">
        <v>1.1366114466448999E-2</v>
      </c>
      <c r="R21" s="183">
        <v>2.0093027031841019E-2</v>
      </c>
      <c r="S21" s="183">
        <v>1.2655525435684004E-2</v>
      </c>
      <c r="T21" s="183">
        <v>5.8193990203516059E-2</v>
      </c>
      <c r="U21" s="183">
        <v>8.0017420158910002E-2</v>
      </c>
      <c r="V21" s="183">
        <v>3.3268756103437026E-2</v>
      </c>
      <c r="W21" s="183">
        <v>2.6891915620999983E-2</v>
      </c>
      <c r="X21" s="183">
        <v>7.7259235999999965E-5</v>
      </c>
      <c r="Y21" s="183">
        <v>1.8285899248400019E-4</v>
      </c>
      <c r="Z21" s="183">
        <v>1.1729986879100011E-4</v>
      </c>
      <c r="AA21" s="183">
        <v>7.9903667704000228E-5</v>
      </c>
      <c r="AB21" s="183">
        <v>4.5732176498800085E-4</v>
      </c>
      <c r="AC21" s="183">
        <v>1.7993220483000026E-2</v>
      </c>
      <c r="AD21" s="183">
        <v>3.5609051170000005E-3</v>
      </c>
      <c r="AE21" s="184"/>
      <c r="AF21" s="183">
        <v>32.393927820000002</v>
      </c>
      <c r="AG21" s="183">
        <v>2221.5780158000007</v>
      </c>
      <c r="AH21" s="183">
        <v>10262.236594399998</v>
      </c>
      <c r="AI21" s="183">
        <v>894.09777350000002</v>
      </c>
      <c r="AJ21" s="186" t="s">
        <v>391</v>
      </c>
      <c r="AK21" s="185" t="s">
        <v>391</v>
      </c>
      <c r="AL21" s="160" t="s">
        <v>49</v>
      </c>
    </row>
    <row r="22" spans="1:39" s="2" customFormat="1" ht="24.75" customHeight="1" thickBot="1" x14ac:dyDescent="0.3">
      <c r="A22" s="120" t="s">
        <v>53</v>
      </c>
      <c r="B22" s="123" t="s">
        <v>68</v>
      </c>
      <c r="C22" s="121" t="s">
        <v>69</v>
      </c>
      <c r="D22" s="181"/>
      <c r="E22" s="182">
        <v>8.2100807660000097</v>
      </c>
      <c r="F22" s="183">
        <v>0.37456255523100024</v>
      </c>
      <c r="G22" s="183">
        <v>3.119564914000005</v>
      </c>
      <c r="H22" s="183">
        <v>0.26585715299999996</v>
      </c>
      <c r="I22" s="183">
        <v>0.11399961200000022</v>
      </c>
      <c r="J22" s="183">
        <v>0.1724978389999999</v>
      </c>
      <c r="K22" s="183">
        <v>0.22417503400000019</v>
      </c>
      <c r="L22" s="183">
        <v>2.4851915416000047E-3</v>
      </c>
      <c r="M22" s="183">
        <v>17.572275936000054</v>
      </c>
      <c r="N22" s="183">
        <v>0.23555538613380092</v>
      </c>
      <c r="O22" s="183">
        <v>2.9779443232198388E-2</v>
      </c>
      <c r="P22" s="183">
        <v>8.4593558567422011E-2</v>
      </c>
      <c r="Q22" s="183">
        <v>4.9798420361164678E-2</v>
      </c>
      <c r="R22" s="183">
        <v>7.1268183721611228E-2</v>
      </c>
      <c r="S22" s="183">
        <v>0.14431832883144258</v>
      </c>
      <c r="T22" s="183">
        <v>4.78288403796681E-2</v>
      </c>
      <c r="U22" s="183">
        <v>9.4585708733014459E-2</v>
      </c>
      <c r="V22" s="183">
        <v>1.5143444578235361</v>
      </c>
      <c r="W22" s="183">
        <v>1.4855815727928679E-2</v>
      </c>
      <c r="X22" s="183">
        <v>1.5842174259251742E-3</v>
      </c>
      <c r="Y22" s="183">
        <v>2.728880193418045E-3</v>
      </c>
      <c r="Z22" s="183">
        <v>9.8995935713627184E-4</v>
      </c>
      <c r="AA22" s="183">
        <v>7.4748097938450104E-4</v>
      </c>
      <c r="AB22" s="183">
        <v>6.0505379558509981E-3</v>
      </c>
      <c r="AC22" s="183">
        <v>1.2321825630099996E-3</v>
      </c>
      <c r="AD22" s="183">
        <v>5.8410746427456199E-4</v>
      </c>
      <c r="AE22" s="184"/>
      <c r="AF22" s="183">
        <v>736.58368299999995</v>
      </c>
      <c r="AG22" s="183">
        <v>9042.1456677000006</v>
      </c>
      <c r="AH22" s="183">
        <v>20631.787674793984</v>
      </c>
      <c r="AI22" s="183">
        <v>692.62390149999999</v>
      </c>
      <c r="AJ22" s="183">
        <v>7504.1087396000012</v>
      </c>
      <c r="AK22" s="185" t="s">
        <v>391</v>
      </c>
      <c r="AL22" s="160" t="s">
        <v>49</v>
      </c>
    </row>
    <row r="23" spans="1:39" s="2" customFormat="1" ht="24.75" customHeight="1" thickBot="1" x14ac:dyDescent="0.3">
      <c r="A23" s="120" t="s">
        <v>70</v>
      </c>
      <c r="B23" s="123" t="s">
        <v>393</v>
      </c>
      <c r="C23" s="121" t="s">
        <v>394</v>
      </c>
      <c r="E23" s="183">
        <v>6.5939999999999999E-2</v>
      </c>
      <c r="F23" s="183">
        <v>2.2512000000000001E-2</v>
      </c>
      <c r="G23" s="183">
        <v>8.3999999999999993E-4</v>
      </c>
      <c r="H23" s="183">
        <v>3.3599999999999998E-4</v>
      </c>
      <c r="I23" s="183">
        <v>4.1160000000000007E-3</v>
      </c>
      <c r="J23" s="183">
        <v>4.1160000000000007E-3</v>
      </c>
      <c r="K23" s="183">
        <v>4.1160000000000007E-3</v>
      </c>
      <c r="L23" s="183">
        <v>3.2760000000000003E-3</v>
      </c>
      <c r="M23" s="183">
        <v>0.25279800000000002</v>
      </c>
      <c r="N23" s="183">
        <v>1.575E-5</v>
      </c>
      <c r="O23" s="183">
        <v>4.2000000000000002E-4</v>
      </c>
      <c r="P23" s="183">
        <v>2.2259999999999999E-4</v>
      </c>
      <c r="Q23" s="183">
        <v>4.2000000000000004E-6</v>
      </c>
      <c r="R23" s="183">
        <v>2.0999999999999999E-3</v>
      </c>
      <c r="S23" s="183">
        <v>7.1400000000000005E-2</v>
      </c>
      <c r="T23" s="183">
        <v>2.9399999999999999E-3</v>
      </c>
      <c r="U23" s="183">
        <v>4.2000000000000002E-4</v>
      </c>
      <c r="V23" s="183">
        <v>4.2000000000000003E-2</v>
      </c>
      <c r="W23" s="183" t="s">
        <v>390</v>
      </c>
      <c r="X23" s="183">
        <v>1.2600000000000001E-3</v>
      </c>
      <c r="Y23" s="183">
        <v>2.1000000000000003E-3</v>
      </c>
      <c r="Z23" s="183">
        <v>1.4448E-3</v>
      </c>
      <c r="AA23" s="183">
        <v>8.9039999999999996E-4</v>
      </c>
      <c r="AB23" s="183">
        <v>5.6951999999999992E-3</v>
      </c>
      <c r="AC23" s="183" t="s">
        <v>391</v>
      </c>
      <c r="AD23" s="183" t="s">
        <v>391</v>
      </c>
      <c r="AE23" s="184"/>
      <c r="AF23" s="183">
        <v>1599.1030000000001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2.6811365489999903</v>
      </c>
      <c r="F24" s="182">
        <v>0.70339721799999844</v>
      </c>
      <c r="G24" s="182">
        <v>0.58794696799999835</v>
      </c>
      <c r="H24" s="183">
        <v>7.8503823999999903E-2</v>
      </c>
      <c r="I24" s="182">
        <v>0.21187958000000001</v>
      </c>
      <c r="J24" s="182">
        <v>0.30745163500000039</v>
      </c>
      <c r="K24" s="182">
        <v>0.39140800700000022</v>
      </c>
      <c r="L24" s="182">
        <v>1.0360911462000001E-2</v>
      </c>
      <c r="M24" s="182">
        <v>2.6270021919999826</v>
      </c>
      <c r="N24" s="182">
        <v>6.3722163310476337E-2</v>
      </c>
      <c r="O24" s="182">
        <v>2.3458443608185088E-2</v>
      </c>
      <c r="P24" s="182">
        <v>8.759689208080023E-3</v>
      </c>
      <c r="Q24" s="182">
        <v>1.5611902184748099E-2</v>
      </c>
      <c r="R24" s="182">
        <v>4.6325209532751994E-2</v>
      </c>
      <c r="S24" s="182">
        <v>2.1957111342914924E-2</v>
      </c>
      <c r="T24" s="182">
        <v>6.3703709046699447E-2</v>
      </c>
      <c r="U24" s="182">
        <v>7.0624058943489854E-3</v>
      </c>
      <c r="V24" s="182">
        <v>0.90875209947788527</v>
      </c>
      <c r="W24" s="182">
        <v>0.23150337037250021</v>
      </c>
      <c r="X24" s="182">
        <v>1.7808074398029838E-2</v>
      </c>
      <c r="Y24" s="182">
        <v>2.8545726753012052E-2</v>
      </c>
      <c r="Z24" s="182">
        <v>9.4119125457279105E-3</v>
      </c>
      <c r="AA24" s="182">
        <v>7.5267877712449647E-3</v>
      </c>
      <c r="AB24" s="183">
        <v>6.3292501468061979E-2</v>
      </c>
      <c r="AC24" s="182">
        <v>3.3435940534000098E-2</v>
      </c>
      <c r="AD24" s="182">
        <v>1.0824635217000047E-2</v>
      </c>
      <c r="AE24" s="184"/>
      <c r="AF24" s="183">
        <v>204.63162586000004</v>
      </c>
      <c r="AG24" s="186">
        <v>276.50622100000004</v>
      </c>
      <c r="AH24" s="183">
        <v>22026.483607793143</v>
      </c>
      <c r="AI24" s="183">
        <v>8966.0684105000037</v>
      </c>
      <c r="AJ24" s="186" t="s">
        <v>391</v>
      </c>
      <c r="AK24" s="185" t="s">
        <v>391</v>
      </c>
      <c r="AL24" s="160" t="s">
        <v>49</v>
      </c>
    </row>
    <row r="25" spans="1:39" s="2" customFormat="1" ht="24.75" customHeight="1" thickBot="1" x14ac:dyDescent="0.3">
      <c r="A25" s="120" t="s">
        <v>73</v>
      </c>
      <c r="B25" s="123" t="s">
        <v>74</v>
      </c>
      <c r="C25" s="125" t="s">
        <v>75</v>
      </c>
      <c r="D25" s="181"/>
      <c r="E25" s="182">
        <v>0.2699051775243036</v>
      </c>
      <c r="F25" s="182">
        <v>3.161456754280334E-2</v>
      </c>
      <c r="G25" s="182">
        <v>1.5317338446016156E-2</v>
      </c>
      <c r="H25" s="182" t="s">
        <v>390</v>
      </c>
      <c r="I25" s="182">
        <v>1.8802961747870451E-3</v>
      </c>
      <c r="J25" s="182">
        <v>1.8802961747870451E-3</v>
      </c>
      <c r="K25" s="182">
        <v>1.8802961747870451E-3</v>
      </c>
      <c r="L25" s="182">
        <v>9.0254216389778162E-4</v>
      </c>
      <c r="M25" s="182">
        <v>0.16196833854843698</v>
      </c>
      <c r="N25" s="182" t="s">
        <v>390</v>
      </c>
      <c r="O25" s="182">
        <v>1.5864386463144921E-4</v>
      </c>
      <c r="P25" s="182">
        <v>9.6645112936400107E-5</v>
      </c>
      <c r="Q25" s="182">
        <v>1.8234926969132097E-6</v>
      </c>
      <c r="R25" s="182">
        <v>5.4704780907396282E-4</v>
      </c>
      <c r="S25" s="182">
        <v>3.8658045174560043E-4</v>
      </c>
      <c r="T25" s="182">
        <v>1.6046735732836245E-4</v>
      </c>
      <c r="U25" s="182">
        <v>1.8234926969132097E-6</v>
      </c>
      <c r="V25" s="182">
        <v>3.1692303072351581E-2</v>
      </c>
      <c r="W25" s="182" t="s">
        <v>390</v>
      </c>
      <c r="X25" s="182">
        <v>9.299812754257369E-5</v>
      </c>
      <c r="Y25" s="182">
        <v>5.6163575064926865E-4</v>
      </c>
      <c r="Z25" s="182">
        <v>6.2728148773814418E-4</v>
      </c>
      <c r="AA25" s="182">
        <v>1.4405592305614357E-4</v>
      </c>
      <c r="AB25" s="183">
        <v>1.4259712889861302E-3</v>
      </c>
      <c r="AC25" s="183" t="s">
        <v>391</v>
      </c>
      <c r="AD25" s="183" t="s">
        <v>391</v>
      </c>
      <c r="AE25" s="184"/>
      <c r="AF25" s="183">
        <v>798.50745197829451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5.1942771908787558E-2</v>
      </c>
      <c r="F26" s="183">
        <v>3.8993361965492218E-2</v>
      </c>
      <c r="G26" s="183">
        <v>4.9036354024438117E-3</v>
      </c>
      <c r="H26" s="183" t="s">
        <v>390</v>
      </c>
      <c r="I26" s="183">
        <v>4.2253967908502198E-4</v>
      </c>
      <c r="J26" s="183">
        <v>4.2253967908502198E-4</v>
      </c>
      <c r="K26" s="183">
        <v>4.2253967908502198E-4</v>
      </c>
      <c r="L26" s="183">
        <v>6.3380951862753297E-5</v>
      </c>
      <c r="M26" s="183">
        <v>1.3117399778683005</v>
      </c>
      <c r="N26" s="183">
        <v>1.0804287553988874</v>
      </c>
      <c r="O26" s="183">
        <v>5.3453593682091272E-5</v>
      </c>
      <c r="P26" s="183">
        <v>3.5858506881315771E-5</v>
      </c>
      <c r="Q26" s="183">
        <v>8.8763837817384321E-7</v>
      </c>
      <c r="R26" s="183">
        <v>1.5132092873264657E-4</v>
      </c>
      <c r="S26" s="183">
        <v>1.5462035468716102E-4</v>
      </c>
      <c r="T26" s="183">
        <v>5.7293179505765973E-5</v>
      </c>
      <c r="U26" s="183">
        <v>7.3227272314748327E-7</v>
      </c>
      <c r="V26" s="183">
        <v>1.068694887780715E-2</v>
      </c>
      <c r="W26" s="183" t="s">
        <v>390</v>
      </c>
      <c r="X26" s="183">
        <v>3.0043723094282724E-5</v>
      </c>
      <c r="Y26" s="183">
        <v>1.4210864198026951E-4</v>
      </c>
      <c r="Z26" s="183">
        <v>1.5106950665062658E-4</v>
      </c>
      <c r="AA26" s="183">
        <v>4.7129314931832337E-5</v>
      </c>
      <c r="AB26" s="183">
        <v>3.7035118665701113E-4</v>
      </c>
      <c r="AC26" s="183" t="s">
        <v>391</v>
      </c>
      <c r="AD26" s="183" t="s">
        <v>391</v>
      </c>
      <c r="AE26" s="184"/>
      <c r="AF26" s="183">
        <v>250.56205220607552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24.996083453378148</v>
      </c>
      <c r="F27" s="183">
        <v>4.5694687165542724</v>
      </c>
      <c r="G27" s="183">
        <v>7.8066656028557432E-2</v>
      </c>
      <c r="H27" s="183">
        <v>0.66362598569588593</v>
      </c>
      <c r="I27" s="183">
        <v>0.77740839452688937</v>
      </c>
      <c r="J27" s="183">
        <v>0.77740839452688937</v>
      </c>
      <c r="K27" s="183">
        <v>0.77740839452688937</v>
      </c>
      <c r="L27" s="183">
        <v>0.6288186399441047</v>
      </c>
      <c r="M27" s="183">
        <v>51.978763588199008</v>
      </c>
      <c r="N27" s="183">
        <v>0.67175867962687941</v>
      </c>
      <c r="O27" s="183">
        <v>3.8981601410562235E-4</v>
      </c>
      <c r="P27" s="183">
        <v>2.3537216325676937E-2</v>
      </c>
      <c r="Q27" s="183">
        <v>6.3736577885509205E-4</v>
      </c>
      <c r="R27" s="183">
        <v>2.6860971326301591E-2</v>
      </c>
      <c r="S27" s="183">
        <v>1.8404301975865046E-2</v>
      </c>
      <c r="T27" s="183">
        <v>3.6932577967647776E-3</v>
      </c>
      <c r="U27" s="183">
        <v>4.9509952949893963E-4</v>
      </c>
      <c r="V27" s="183">
        <v>8.4849927829124566E-2</v>
      </c>
      <c r="W27" s="183">
        <v>1.1624846</v>
      </c>
      <c r="X27" s="183">
        <v>6.1973038430800001E-2</v>
      </c>
      <c r="Y27" s="183">
        <v>7.2315173238499994E-2</v>
      </c>
      <c r="Z27" s="183">
        <v>5.3010279845200001E-2</v>
      </c>
      <c r="AA27" s="183">
        <v>6.4571422973199996E-2</v>
      </c>
      <c r="AB27" s="183">
        <v>0.25186991448770002</v>
      </c>
      <c r="AC27" s="183">
        <v>1.1624845E-3</v>
      </c>
      <c r="AD27" s="183">
        <v>2.328327E-4</v>
      </c>
      <c r="AE27" s="184"/>
      <c r="AF27" s="183">
        <v>147557.63827661329</v>
      </c>
      <c r="AG27" s="186" t="s">
        <v>391</v>
      </c>
      <c r="AH27" s="183">
        <v>1670.3413931773</v>
      </c>
      <c r="AI27" s="183">
        <v>7561.7346591572996</v>
      </c>
      <c r="AJ27" s="186" t="s">
        <v>391</v>
      </c>
      <c r="AK27" s="185" t="s">
        <v>391</v>
      </c>
      <c r="AL27" s="160" t="s">
        <v>49</v>
      </c>
    </row>
    <row r="28" spans="1:39" s="2" customFormat="1" ht="24.75" customHeight="1" thickBot="1" x14ac:dyDescent="0.3">
      <c r="A28" s="120" t="s">
        <v>78</v>
      </c>
      <c r="B28" s="120" t="s">
        <v>81</v>
      </c>
      <c r="C28" s="121" t="s">
        <v>82</v>
      </c>
      <c r="D28" s="181"/>
      <c r="E28" s="182">
        <v>9.2461489934390801</v>
      </c>
      <c r="F28" s="183">
        <v>0.48567513298019277</v>
      </c>
      <c r="G28" s="183">
        <v>1.6567866974982248E-2</v>
      </c>
      <c r="H28" s="183">
        <v>5.2785602337124218E-2</v>
      </c>
      <c r="I28" s="183">
        <v>0.24775417222494503</v>
      </c>
      <c r="J28" s="183">
        <v>0.24775417222494503</v>
      </c>
      <c r="K28" s="183">
        <v>0.24775417222494503</v>
      </c>
      <c r="L28" s="183">
        <v>0.20307701681161036</v>
      </c>
      <c r="M28" s="183">
        <v>3.0416335117270568</v>
      </c>
      <c r="N28" s="183">
        <v>2.0169792352983867E-2</v>
      </c>
      <c r="O28" s="183">
        <v>4.7712005163011633E-5</v>
      </c>
      <c r="P28" s="183">
        <v>4.5331110701495687E-3</v>
      </c>
      <c r="Q28" s="183">
        <v>9.1229118508985926E-5</v>
      </c>
      <c r="R28" s="183">
        <v>6.9490558443926348E-3</v>
      </c>
      <c r="S28" s="183">
        <v>4.6715033860654917E-3</v>
      </c>
      <c r="T28" s="183">
        <v>2.5377139790760652E-4</v>
      </c>
      <c r="U28" s="183">
        <v>8.7034226691948572E-5</v>
      </c>
      <c r="V28" s="183">
        <v>1.5540314050039628E-2</v>
      </c>
      <c r="W28" s="183">
        <v>0.2222894</v>
      </c>
      <c r="X28" s="183">
        <v>1.725061693E-2</v>
      </c>
      <c r="Y28" s="183">
        <v>1.9353942004100001E-2</v>
      </c>
      <c r="Z28" s="183">
        <v>1.5151368949600001E-2</v>
      </c>
      <c r="AA28" s="183">
        <v>1.6138799084599999E-2</v>
      </c>
      <c r="AB28" s="183">
        <v>6.7894726968299998E-2</v>
      </c>
      <c r="AC28" s="183">
        <v>2.2228959999999999E-4</v>
      </c>
      <c r="AD28" s="183">
        <v>4.4604000000000002E-5</v>
      </c>
      <c r="AE28" s="184"/>
      <c r="AF28" s="183">
        <v>33405.862253214596</v>
      </c>
      <c r="AG28" s="186" t="s">
        <v>391</v>
      </c>
      <c r="AH28" s="183" t="s">
        <v>391</v>
      </c>
      <c r="AI28" s="183">
        <v>2067.137755664</v>
      </c>
      <c r="AJ28" s="186" t="s">
        <v>391</v>
      </c>
      <c r="AK28" s="185" t="s">
        <v>391</v>
      </c>
      <c r="AL28" s="160" t="s">
        <v>49</v>
      </c>
    </row>
    <row r="29" spans="1:39" s="2" customFormat="1" ht="24.75" customHeight="1" thickBot="1" x14ac:dyDescent="0.3">
      <c r="A29" s="120" t="s">
        <v>78</v>
      </c>
      <c r="B29" s="120" t="s">
        <v>83</v>
      </c>
      <c r="C29" s="121" t="s">
        <v>84</v>
      </c>
      <c r="D29" s="181"/>
      <c r="E29" s="182">
        <v>14.662308768952137</v>
      </c>
      <c r="F29" s="183">
        <v>0.58964152228303179</v>
      </c>
      <c r="G29" s="183">
        <v>3.4887111064668054E-2</v>
      </c>
      <c r="H29" s="183">
        <v>7.0460942532619419E-2</v>
      </c>
      <c r="I29" s="183">
        <v>0.22161473266968776</v>
      </c>
      <c r="J29" s="183">
        <v>0.22161473266968776</v>
      </c>
      <c r="K29" s="183">
        <v>0.22161473266968776</v>
      </c>
      <c r="L29" s="183">
        <v>0.1301369613008361</v>
      </c>
      <c r="M29" s="183">
        <v>4.2610355413471668</v>
      </c>
      <c r="N29" s="183">
        <v>1.1852016247492795E-3</v>
      </c>
      <c r="O29" s="183">
        <v>8.7317478617320694E-5</v>
      </c>
      <c r="P29" s="183">
        <v>9.2473443204651156E-3</v>
      </c>
      <c r="Q29" s="183">
        <v>1.7456848993087435E-4</v>
      </c>
      <c r="R29" s="183">
        <v>1.4825559921801049E-2</v>
      </c>
      <c r="S29" s="183">
        <v>9.9420290457851897E-3</v>
      </c>
      <c r="T29" s="183">
        <v>3.5026692402578835E-4</v>
      </c>
      <c r="U29" s="183">
        <v>1.7450202262710732E-4</v>
      </c>
      <c r="V29" s="183">
        <v>3.1408370053766302E-2</v>
      </c>
      <c r="W29" s="183">
        <v>0.1219831</v>
      </c>
      <c r="X29" s="183">
        <v>7.7390432679999999E-3</v>
      </c>
      <c r="Y29" s="183">
        <v>4.6864206453000004E-2</v>
      </c>
      <c r="Z29" s="183">
        <v>5.2367526109499997E-2</v>
      </c>
      <c r="AA29" s="183">
        <v>1.20385117487E-2</v>
      </c>
      <c r="AB29" s="183">
        <v>0.11900928757919998</v>
      </c>
      <c r="AC29" s="183">
        <v>7.8671500000000001E-5</v>
      </c>
      <c r="AD29" s="183">
        <v>1.75889E-5</v>
      </c>
      <c r="AE29" s="184"/>
      <c r="AF29" s="183">
        <v>70202.878746403905</v>
      </c>
      <c r="AG29" s="186" t="s">
        <v>391</v>
      </c>
      <c r="AH29" s="183">
        <v>1534.8645996798</v>
      </c>
      <c r="AI29" s="183">
        <v>4440.3689227157001</v>
      </c>
      <c r="AJ29" s="186" t="s">
        <v>391</v>
      </c>
      <c r="AK29" s="185" t="s">
        <v>391</v>
      </c>
      <c r="AL29" s="160" t="s">
        <v>49</v>
      </c>
    </row>
    <row r="30" spans="1:39" s="2" customFormat="1" ht="24.75" customHeight="1" thickBot="1" x14ac:dyDescent="0.3">
      <c r="A30" s="120" t="s">
        <v>78</v>
      </c>
      <c r="B30" s="120" t="s">
        <v>85</v>
      </c>
      <c r="C30" s="121" t="s">
        <v>86</v>
      </c>
      <c r="D30" s="181"/>
      <c r="E30" s="182">
        <v>0.1365772198100825</v>
      </c>
      <c r="F30" s="183">
        <v>0.38416750257123633</v>
      </c>
      <c r="G30" s="183">
        <v>5.9939364157079197E-4</v>
      </c>
      <c r="H30" s="183">
        <v>1.6953843367948972E-3</v>
      </c>
      <c r="I30" s="183">
        <v>9.0599583995337914E-3</v>
      </c>
      <c r="J30" s="183">
        <v>9.0599583995337914E-3</v>
      </c>
      <c r="K30" s="183">
        <v>9.0599583995337914E-3</v>
      </c>
      <c r="L30" s="183">
        <v>1.991552166936493E-3</v>
      </c>
      <c r="M30" s="183">
        <v>4.2549025714899606</v>
      </c>
      <c r="N30" s="183">
        <v>1.3983871173692469E-2</v>
      </c>
      <c r="O30" s="183">
        <v>7.2160759237902185E-6</v>
      </c>
      <c r="P30" s="183">
        <v>2.5968818802841402E-4</v>
      </c>
      <c r="Q30" s="183">
        <v>8.9292548556277332E-6</v>
      </c>
      <c r="R30" s="183">
        <v>1.9482767858010848E-4</v>
      </c>
      <c r="S30" s="183">
        <v>3.5163635762717403E-4</v>
      </c>
      <c r="T30" s="183">
        <v>7.7153239471128458E-5</v>
      </c>
      <c r="U30" s="183">
        <v>7.2259253094841394E-6</v>
      </c>
      <c r="V30" s="183">
        <v>1.1096001730760475E-3</v>
      </c>
      <c r="W30" s="183">
        <v>1.4968199999999999E-2</v>
      </c>
      <c r="X30" s="183">
        <v>3.0832024510000003E-4</v>
      </c>
      <c r="Y30" s="183">
        <v>3.985773849E-4</v>
      </c>
      <c r="Z30" s="183">
        <v>2.379030112E-4</v>
      </c>
      <c r="AA30" s="183">
        <v>4.3880355570000005E-4</v>
      </c>
      <c r="AB30" s="183">
        <v>1.3836041969000001E-3</v>
      </c>
      <c r="AC30" s="183">
        <v>1.49683E-5</v>
      </c>
      <c r="AD30" s="183">
        <v>6.832E-6</v>
      </c>
      <c r="AE30" s="184"/>
      <c r="AF30" s="183">
        <v>1253.553804187</v>
      </c>
      <c r="AG30" s="186" t="s">
        <v>391</v>
      </c>
      <c r="AH30" s="186" t="s">
        <v>391</v>
      </c>
      <c r="AI30" s="183">
        <v>46.670092972399999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5.3757490057248356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243.91270947300001</v>
      </c>
      <c r="AG31" s="186" t="s">
        <v>391</v>
      </c>
      <c r="AH31" s="186" t="s">
        <v>391</v>
      </c>
      <c r="AI31" s="186">
        <v>9.0174639105000001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1.0368074039123276</v>
      </c>
      <c r="J32" s="183">
        <v>2.0302244691513951</v>
      </c>
      <c r="K32" s="183">
        <v>2.5613375425744742</v>
      </c>
      <c r="L32" s="183">
        <v>0.2271076844252321</v>
      </c>
      <c r="M32" s="188" t="s">
        <v>391</v>
      </c>
      <c r="N32" s="183">
        <v>8.1066264061909461</v>
      </c>
      <c r="O32" s="183">
        <v>3.5021361191781113E-2</v>
      </c>
      <c r="P32" s="183" t="s">
        <v>390</v>
      </c>
      <c r="Q32" s="183">
        <v>9.2446182155855636E-2</v>
      </c>
      <c r="R32" s="183">
        <v>3.0308405425060965</v>
      </c>
      <c r="S32" s="183">
        <v>66.587585794088852</v>
      </c>
      <c r="T32" s="183">
        <v>0.46236204369548778</v>
      </c>
      <c r="U32" s="183">
        <v>5.122675085148945E-2</v>
      </c>
      <c r="V32" s="183">
        <v>20.653693959813218</v>
      </c>
      <c r="W32" s="183" t="s">
        <v>390</v>
      </c>
      <c r="X32" s="183">
        <v>6.4661325233733818E-4</v>
      </c>
      <c r="Y32" s="183">
        <v>3.6699671078605682E-4</v>
      </c>
      <c r="Z32" s="183">
        <v>5.4175704925560765E-4</v>
      </c>
      <c r="AA32" s="183" t="s">
        <v>390</v>
      </c>
      <c r="AB32" s="183">
        <v>1.5553670123790025E-3</v>
      </c>
      <c r="AC32" s="183" t="s">
        <v>391</v>
      </c>
      <c r="AD32" s="183" t="s">
        <v>390</v>
      </c>
      <c r="AE32" s="184"/>
      <c r="AF32" s="185" t="s">
        <v>391</v>
      </c>
      <c r="AG32" s="185" t="s">
        <v>391</v>
      </c>
      <c r="AH32" s="185" t="s">
        <v>391</v>
      </c>
      <c r="AI32" s="185" t="s">
        <v>391</v>
      </c>
      <c r="AJ32" s="185" t="s">
        <v>391</v>
      </c>
      <c r="AK32" s="183">
        <v>80557.488001075428</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0.47773806388964268</v>
      </c>
      <c r="J33" s="183">
        <v>0.88470011831415285</v>
      </c>
      <c r="K33" s="183">
        <v>1.7694002366283057</v>
      </c>
      <c r="L33" s="183">
        <v>1.8755642508260041E-2</v>
      </c>
      <c r="M33" s="188" t="s">
        <v>391</v>
      </c>
      <c r="N33" s="183">
        <v>8.2128130349252149E-2</v>
      </c>
      <c r="O33" s="183" t="s">
        <v>390</v>
      </c>
      <c r="P33" s="183" t="s">
        <v>390</v>
      </c>
      <c r="Q33" s="183" t="s">
        <v>390</v>
      </c>
      <c r="R33" s="183">
        <v>3.4796364170623054E-2</v>
      </c>
      <c r="S33" s="183">
        <v>1.4268264936713508E-2</v>
      </c>
      <c r="T33" s="183">
        <v>2.4965530285845149E-2</v>
      </c>
      <c r="U33" s="183" t="s">
        <v>390</v>
      </c>
      <c r="V33" s="183">
        <v>0.12945989652788126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80557.488001075428</v>
      </c>
      <c r="AL33" s="160" t="s">
        <v>386</v>
      </c>
    </row>
    <row r="34" spans="1:38" s="2" customFormat="1" ht="24.75" customHeight="1" thickBot="1" x14ac:dyDescent="0.3">
      <c r="A34" s="120" t="s">
        <v>70</v>
      </c>
      <c r="B34" s="120" t="s">
        <v>93</v>
      </c>
      <c r="C34" s="121" t="s">
        <v>94</v>
      </c>
      <c r="D34" s="181"/>
      <c r="E34" s="182">
        <v>3.6280314203917268</v>
      </c>
      <c r="F34" s="183">
        <v>0.34166476766799958</v>
      </c>
      <c r="G34" s="183">
        <v>1.4400098733599999E-3</v>
      </c>
      <c r="H34" s="183">
        <v>7.200000438816E-4</v>
      </c>
      <c r="I34" s="183">
        <v>7.529608020420385E-2</v>
      </c>
      <c r="J34" s="183">
        <v>8.2496080302937438E-2</v>
      </c>
      <c r="K34" s="183">
        <v>0.11784838636780276</v>
      </c>
      <c r="L34" s="183">
        <v>4.8942451438306181E-2</v>
      </c>
      <c r="M34" s="183">
        <v>1.0128681655728087</v>
      </c>
      <c r="N34" s="183">
        <v>2.8801470033599994E-5</v>
      </c>
      <c r="O34" s="183">
        <v>1.2240001974671999E-4</v>
      </c>
      <c r="P34" s="183">
        <v>3.8160008666615999E-4</v>
      </c>
      <c r="Q34" s="183">
        <v>7.2000438816E-6</v>
      </c>
      <c r="R34" s="183">
        <v>3.6000001481003999E-3</v>
      </c>
      <c r="S34" s="183">
        <v>0.12240000019198199</v>
      </c>
      <c r="T34" s="183">
        <v>5.0400001426152002E-3</v>
      </c>
      <c r="U34" s="183">
        <v>7.2000001974672004E-4</v>
      </c>
      <c r="V34" s="183">
        <v>7.2000002194080009E-2</v>
      </c>
      <c r="W34" s="183" t="s">
        <v>390</v>
      </c>
      <c r="X34" s="183">
        <v>2.1600004991532001E-3</v>
      </c>
      <c r="Y34" s="183">
        <v>3.60000064615656E-3</v>
      </c>
      <c r="Z34" s="183">
        <v>2.6784002599984803E-3</v>
      </c>
      <c r="AA34" s="183">
        <v>6.1920020295239998E-4</v>
      </c>
      <c r="AB34" s="183">
        <v>9.05760160826064E-3</v>
      </c>
      <c r="AC34" s="183" t="s">
        <v>391</v>
      </c>
      <c r="AD34" s="183" t="s">
        <v>391</v>
      </c>
      <c r="AE34" s="184"/>
      <c r="AF34" s="183">
        <v>2852.4540000000002</v>
      </c>
      <c r="AG34" s="186">
        <v>10.9704</v>
      </c>
      <c r="AH34" s="186" t="s">
        <v>391</v>
      </c>
      <c r="AI34" s="186">
        <v>222</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172.876</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4.2560536999999996E-2</v>
      </c>
      <c r="F37" s="182">
        <v>1.4929152000000001E-3</v>
      </c>
      <c r="G37" s="182">
        <v>2.6219323200000002E-4</v>
      </c>
      <c r="H37" s="182" t="s">
        <v>391</v>
      </c>
      <c r="I37" s="182">
        <v>1.8661440000000001E-4</v>
      </c>
      <c r="J37" s="182">
        <v>1.8661440000000001E-4</v>
      </c>
      <c r="K37" s="182">
        <v>1.8661440000000001E-4</v>
      </c>
      <c r="L37" s="182">
        <v>4.6653600000000008E-6</v>
      </c>
      <c r="M37" s="182">
        <v>8.4761560000000003E-3</v>
      </c>
      <c r="N37" s="182">
        <v>1.3996079999999999E-6</v>
      </c>
      <c r="O37" s="182">
        <v>2.3326799999999999E-7</v>
      </c>
      <c r="P37" s="182">
        <v>9.3307200000000007E-5</v>
      </c>
      <c r="Q37" s="182">
        <v>1.1196864E-4</v>
      </c>
      <c r="R37" s="182">
        <v>7.0913471999999997E-7</v>
      </c>
      <c r="S37" s="182">
        <v>7.0913471999999999E-8</v>
      </c>
      <c r="T37" s="182">
        <v>4.7586672E-7</v>
      </c>
      <c r="U37" s="182">
        <v>1.04504064E-5</v>
      </c>
      <c r="V37" s="182">
        <v>1.3996079999999999E-6</v>
      </c>
      <c r="W37" s="182" t="s">
        <v>390</v>
      </c>
      <c r="X37" s="182">
        <v>5.225203200000001E-7</v>
      </c>
      <c r="Y37" s="182">
        <v>1.47425376E-6</v>
      </c>
      <c r="Z37" s="182">
        <v>1.0357099200000001E-6</v>
      </c>
      <c r="AA37" s="182">
        <v>7.8004819199999997E-6</v>
      </c>
      <c r="AB37" s="183">
        <v>1.0832965919999999E-5</v>
      </c>
      <c r="AC37" s="182" t="s">
        <v>391</v>
      </c>
      <c r="AD37" s="182" t="s">
        <v>391</v>
      </c>
      <c r="AE37" s="184"/>
      <c r="AF37" s="186" t="s">
        <v>391</v>
      </c>
      <c r="AG37" s="186" t="s">
        <v>391</v>
      </c>
      <c r="AH37" s="186">
        <v>933.072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6.414395035533853</v>
      </c>
      <c r="F39" s="183">
        <v>1.3110370847958561</v>
      </c>
      <c r="G39" s="183">
        <v>2.2800800211061643</v>
      </c>
      <c r="H39" s="183">
        <v>8.7525567000000082E-2</v>
      </c>
      <c r="I39" s="183">
        <v>0.11640226253411311</v>
      </c>
      <c r="J39" s="183">
        <v>0.13775018453411225</v>
      </c>
      <c r="K39" s="183">
        <v>0.16371176353411407</v>
      </c>
      <c r="L39" s="183">
        <v>6.3611820059463527E-3</v>
      </c>
      <c r="M39" s="183">
        <v>3.6760750678194443</v>
      </c>
      <c r="N39" s="183">
        <v>0.10248880643440955</v>
      </c>
      <c r="O39" s="183">
        <v>2.508847186737374E-2</v>
      </c>
      <c r="P39" s="183">
        <v>3.4017644338918213E-2</v>
      </c>
      <c r="Q39" s="183">
        <v>5.1142233638694301E-2</v>
      </c>
      <c r="R39" s="183">
        <v>8.4121677007729573E-2</v>
      </c>
      <c r="S39" s="183">
        <v>5.6258862464482633E-2</v>
      </c>
      <c r="T39" s="183">
        <v>0.14127149592697</v>
      </c>
      <c r="U39" s="183">
        <v>0.12257987462602175</v>
      </c>
      <c r="V39" s="183">
        <v>0.99691330652023569</v>
      </c>
      <c r="W39" s="183">
        <v>0.29280356924141371</v>
      </c>
      <c r="X39" s="183">
        <v>1.7177521919744514E-2</v>
      </c>
      <c r="Y39" s="183">
        <v>2.813354680609409E-2</v>
      </c>
      <c r="Z39" s="183">
        <v>9.1306153947105749E-3</v>
      </c>
      <c r="AA39" s="183">
        <v>7.196121809897928E-3</v>
      </c>
      <c r="AB39" s="183">
        <v>6.1637805930478261E-2</v>
      </c>
      <c r="AC39" s="183">
        <v>6.1014312495999631E-2</v>
      </c>
      <c r="AD39" s="183">
        <v>1.818974187199961E-2</v>
      </c>
      <c r="AE39" s="184"/>
      <c r="AF39" s="183">
        <v>337.03112390799993</v>
      </c>
      <c r="AG39" s="186">
        <v>3238.6317542999996</v>
      </c>
      <c r="AH39" s="183">
        <v>65515.420212605808</v>
      </c>
      <c r="AI39" s="183">
        <v>13454.468996219995</v>
      </c>
      <c r="AJ39" s="186" t="s">
        <v>391</v>
      </c>
      <c r="AK39" s="185" t="s">
        <v>391</v>
      </c>
      <c r="AL39" s="160" t="s">
        <v>49</v>
      </c>
    </row>
    <row r="40" spans="1:38" s="2" customFormat="1" ht="24.75" customHeight="1" thickBot="1" x14ac:dyDescent="0.3">
      <c r="A40" s="120" t="s">
        <v>70</v>
      </c>
      <c r="B40" s="120" t="s">
        <v>105</v>
      </c>
      <c r="C40" s="121" t="s">
        <v>397</v>
      </c>
      <c r="D40" s="181"/>
      <c r="E40" s="182">
        <v>1.4147E-2</v>
      </c>
      <c r="F40" s="183">
        <v>4.8180000000000002E-3</v>
      </c>
      <c r="G40" s="183">
        <v>3.5999999999999997E-4</v>
      </c>
      <c r="H40" s="183">
        <v>7.2000000000000002E-5</v>
      </c>
      <c r="I40" s="183">
        <v>8.83E-4</v>
      </c>
      <c r="J40" s="183">
        <v>8.83E-4</v>
      </c>
      <c r="K40" s="183">
        <v>8.83E-4</v>
      </c>
      <c r="L40" s="183">
        <v>6.9699999999999992E-4</v>
      </c>
      <c r="M40" s="183">
        <v>5.4176000000000002E-2</v>
      </c>
      <c r="N40" s="183">
        <v>3.0000000000000001E-6</v>
      </c>
      <c r="O40" s="183">
        <v>9.0000000000000006E-5</v>
      </c>
      <c r="P40" s="183">
        <v>4.7699999999999994E-5</v>
      </c>
      <c r="Q40" s="183">
        <v>9.0000000000000007E-7</v>
      </c>
      <c r="R40" s="183">
        <v>4.4999999999999999E-4</v>
      </c>
      <c r="S40" s="183">
        <v>1.5299999999999999E-2</v>
      </c>
      <c r="T40" s="183">
        <v>6.3000000000000003E-4</v>
      </c>
      <c r="U40" s="183">
        <v>9.0000000000000006E-5</v>
      </c>
      <c r="V40" s="183">
        <v>8.9999999999999993E-3</v>
      </c>
      <c r="W40" s="183" t="s">
        <v>390</v>
      </c>
      <c r="X40" s="183">
        <v>2.7E-4</v>
      </c>
      <c r="Y40" s="183">
        <v>4.5000000000000004E-4</v>
      </c>
      <c r="Z40" s="183">
        <v>3.0959999999999994E-4</v>
      </c>
      <c r="AA40" s="183">
        <v>1.908E-4</v>
      </c>
      <c r="AB40" s="183">
        <v>1.2204E-3</v>
      </c>
      <c r="AC40" s="183" t="s">
        <v>390</v>
      </c>
      <c r="AD40" s="183" t="s">
        <v>390</v>
      </c>
      <c r="AE40" s="184"/>
      <c r="AF40" s="183">
        <v>389.05200000000002</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11.056766198551131</v>
      </c>
      <c r="F41" s="183">
        <v>172.52832229280813</v>
      </c>
      <c r="G41" s="183">
        <v>16.049286951161786</v>
      </c>
      <c r="H41" s="183">
        <v>0.50812573888569368</v>
      </c>
      <c r="I41" s="183">
        <v>49.627230646116672</v>
      </c>
      <c r="J41" s="183">
        <v>50.755399263572023</v>
      </c>
      <c r="K41" s="183">
        <v>54.293756397507757</v>
      </c>
      <c r="L41" s="183">
        <v>4.2932006227086763</v>
      </c>
      <c r="M41" s="183">
        <v>792.68033176956408</v>
      </c>
      <c r="N41" s="183">
        <v>1.4792738416814191</v>
      </c>
      <c r="O41" s="183">
        <v>0.73161313761722258</v>
      </c>
      <c r="P41" s="183">
        <v>0.2838870368361246</v>
      </c>
      <c r="Q41" s="183">
        <v>0.4203145787910133</v>
      </c>
      <c r="R41" s="183">
        <v>3.0613990534897533</v>
      </c>
      <c r="S41" s="183">
        <v>1.0833024267632785</v>
      </c>
      <c r="T41" s="183">
        <v>0.53448133660978248</v>
      </c>
      <c r="U41" s="183">
        <v>0.2579079946404626</v>
      </c>
      <c r="V41" s="183">
        <v>5.3922787356760571</v>
      </c>
      <c r="W41" s="183">
        <v>0.138864927329232</v>
      </c>
      <c r="X41" s="183">
        <v>18.910723777806169</v>
      </c>
      <c r="Y41" s="183">
        <v>12.234476468162905</v>
      </c>
      <c r="Z41" s="183">
        <v>7.2719673671994238</v>
      </c>
      <c r="AA41" s="183">
        <v>9.3428206212247495</v>
      </c>
      <c r="AB41" s="183">
        <v>47.759988234393248</v>
      </c>
      <c r="AC41" s="183">
        <v>8.0384909715880024</v>
      </c>
      <c r="AD41" s="183">
        <v>0.31378037946956261</v>
      </c>
      <c r="AE41" s="184"/>
      <c r="AF41" s="183" t="s">
        <v>390</v>
      </c>
      <c r="AG41" s="186">
        <v>30141.336285645488</v>
      </c>
      <c r="AH41" s="183">
        <v>88954.268112834645</v>
      </c>
      <c r="AI41" s="183">
        <v>95977.565000000017</v>
      </c>
      <c r="AJ41" s="186" t="s">
        <v>391</v>
      </c>
      <c r="AK41" s="185" t="s">
        <v>391</v>
      </c>
      <c r="AL41" s="160" t="s">
        <v>49</v>
      </c>
    </row>
    <row r="42" spans="1:38" s="2" customFormat="1" ht="24.75" customHeight="1" thickBot="1" x14ac:dyDescent="0.3">
      <c r="A42" s="120" t="s">
        <v>70</v>
      </c>
      <c r="B42" s="120" t="s">
        <v>107</v>
      </c>
      <c r="C42" s="121" t="s">
        <v>108</v>
      </c>
      <c r="D42" s="181"/>
      <c r="E42" s="182">
        <v>2.3532000000000001E-2</v>
      </c>
      <c r="F42" s="183">
        <v>0.37422899999999998</v>
      </c>
      <c r="G42" s="183">
        <v>1.1999999999999999E-4</v>
      </c>
      <c r="H42" s="183">
        <v>2.4000000000000001E-5</v>
      </c>
      <c r="I42" s="183">
        <v>1.3374E-2</v>
      </c>
      <c r="J42" s="183">
        <v>1.3374E-2</v>
      </c>
      <c r="K42" s="183">
        <v>1.3374E-2</v>
      </c>
      <c r="L42" s="183">
        <v>6.6600000000000003E-4</v>
      </c>
      <c r="M42" s="183">
        <v>4.4194560000000003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266.322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2.1574270360000041</v>
      </c>
      <c r="F43" s="183">
        <v>0.98533561599999842</v>
      </c>
      <c r="G43" s="183">
        <v>0.39978923899999907</v>
      </c>
      <c r="H43" s="183">
        <v>1.2997705000000002E-2</v>
      </c>
      <c r="I43" s="183">
        <v>5.6921088000000057E-2</v>
      </c>
      <c r="J43" s="183">
        <v>7.1241718000000051E-2</v>
      </c>
      <c r="K43" s="183">
        <v>9.2266634000000181E-2</v>
      </c>
      <c r="L43" s="183">
        <v>1.8328590336000017E-3</v>
      </c>
      <c r="M43" s="183">
        <v>2.3816548460000035</v>
      </c>
      <c r="N43" s="183">
        <v>1.2571234922458973E-2</v>
      </c>
      <c r="O43" s="183">
        <v>4.2201285520960001E-3</v>
      </c>
      <c r="P43" s="183">
        <v>1.9956053923579947E-3</v>
      </c>
      <c r="Q43" s="183">
        <v>4.7082562158029936E-3</v>
      </c>
      <c r="R43" s="183">
        <v>1.0081526436045976E-2</v>
      </c>
      <c r="S43" s="183">
        <v>6.3989662646810001E-3</v>
      </c>
      <c r="T43" s="183">
        <v>3.8583429764154062E-2</v>
      </c>
      <c r="U43" s="183">
        <v>4.1413450513480016E-3</v>
      </c>
      <c r="V43" s="183">
        <v>0.21025186596851073</v>
      </c>
      <c r="W43" s="183">
        <v>3.9584750020999947E-2</v>
      </c>
      <c r="X43" s="183">
        <v>3.0334804713379954E-3</v>
      </c>
      <c r="Y43" s="183">
        <v>4.9729393745299912E-3</v>
      </c>
      <c r="Z43" s="183">
        <v>1.5542775659649997E-3</v>
      </c>
      <c r="AA43" s="183">
        <v>1.254012864320999E-3</v>
      </c>
      <c r="AB43" s="183">
        <v>1.0814710276161994E-2</v>
      </c>
      <c r="AC43" s="183">
        <v>1.892290027999996E-3</v>
      </c>
      <c r="AD43" s="183">
        <v>7.2514807899999871E-4</v>
      </c>
      <c r="AE43" s="184"/>
      <c r="AF43" s="183">
        <v>188.85135323960003</v>
      </c>
      <c r="AG43" s="183">
        <v>57.363383000000013</v>
      </c>
      <c r="AH43" s="183">
        <v>1159.0574105400005</v>
      </c>
      <c r="AI43" s="183">
        <v>15365.430216800005</v>
      </c>
      <c r="AJ43" s="186" t="s">
        <v>391</v>
      </c>
      <c r="AK43" s="185" t="s">
        <v>391</v>
      </c>
      <c r="AL43" s="160" t="s">
        <v>49</v>
      </c>
    </row>
    <row r="44" spans="1:38" s="2" customFormat="1" ht="24.75" customHeight="1" thickBot="1" x14ac:dyDescent="0.3">
      <c r="A44" s="120" t="s">
        <v>70</v>
      </c>
      <c r="B44" s="120" t="s">
        <v>111</v>
      </c>
      <c r="C44" s="121" t="s">
        <v>112</v>
      </c>
      <c r="D44" s="181"/>
      <c r="E44" s="182">
        <v>13.363852537476909</v>
      </c>
      <c r="F44" s="183">
        <v>2.4591597426550424</v>
      </c>
      <c r="G44" s="183">
        <v>3.2669048848498888E-3</v>
      </c>
      <c r="H44" s="183">
        <v>7.3074345719305418E-3</v>
      </c>
      <c r="I44" s="183">
        <v>1.1345302503325729</v>
      </c>
      <c r="J44" s="183">
        <v>1.2059511386516735</v>
      </c>
      <c r="K44" s="183">
        <v>1.2059511386516735</v>
      </c>
      <c r="L44" s="183">
        <v>0.67213335019954379</v>
      </c>
      <c r="M44" s="183">
        <v>21.606353211701457</v>
      </c>
      <c r="N44" s="183">
        <v>2.6250000000000002E-3</v>
      </c>
      <c r="O44" s="183">
        <v>2.790407249819403E-3</v>
      </c>
      <c r="P44" s="183">
        <v>1.7181595889704411E-3</v>
      </c>
      <c r="Q44" s="183">
        <v>3.3369048848498893E-5</v>
      </c>
      <c r="R44" s="183">
        <v>9.7307146545496676E-3</v>
      </c>
      <c r="S44" s="183">
        <v>1.8529038355881766E-2</v>
      </c>
      <c r="T44" s="183">
        <v>3.2416762986679022E-3</v>
      </c>
      <c r="U44" s="183">
        <v>1.0126904884849889E-4</v>
      </c>
      <c r="V44" s="183">
        <v>0.55045606898691068</v>
      </c>
      <c r="W44" s="183" t="s">
        <v>390</v>
      </c>
      <c r="X44" s="183">
        <v>9.5669075080041712E-3</v>
      </c>
      <c r="Y44" s="183">
        <v>4.1133000516369532E-4</v>
      </c>
      <c r="Z44" s="183">
        <v>1.0325890695032802E-4</v>
      </c>
      <c r="AA44" s="183">
        <v>1.6520714654549666E-4</v>
      </c>
      <c r="AB44" s="183">
        <v>1.0246703566663691E-2</v>
      </c>
      <c r="AC44" s="183" t="s">
        <v>390</v>
      </c>
      <c r="AD44" s="183" t="s">
        <v>390</v>
      </c>
      <c r="AE44" s="184"/>
      <c r="AF44" s="183">
        <v>13687.923951261344</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3.7833620932620889E-2</v>
      </c>
      <c r="F46" s="182">
        <v>9.1257462142629473E-4</v>
      </c>
      <c r="G46" s="182">
        <v>5.8499451201467004E-3</v>
      </c>
      <c r="H46" s="182" t="s">
        <v>391</v>
      </c>
      <c r="I46" s="182">
        <v>1.4029037965328684E-3</v>
      </c>
      <c r="J46" s="182">
        <v>1.7643770865328685E-3</v>
      </c>
      <c r="K46" s="182">
        <v>1.7643770865328685E-3</v>
      </c>
      <c r="L46" s="182">
        <v>7.186999267013147E-4</v>
      </c>
      <c r="M46" s="182">
        <v>1.7680698621086319E-2</v>
      </c>
      <c r="N46" s="182">
        <v>1.8744943452258121E-4</v>
      </c>
      <c r="O46" s="182">
        <v>4.9792639913065733E-5</v>
      </c>
      <c r="P46" s="182">
        <v>2.4052209850044219E-4</v>
      </c>
      <c r="Q46" s="182">
        <v>1.9305128257819299E-4</v>
      </c>
      <c r="R46" s="182">
        <v>1.0356934554850508E-4</v>
      </c>
      <c r="S46" s="182">
        <v>2.0510311871930098E-4</v>
      </c>
      <c r="T46" s="182">
        <v>9.228962551598505E-3</v>
      </c>
      <c r="U46" s="182">
        <v>1.2850760217779193E-4</v>
      </c>
      <c r="V46" s="182">
        <v>3.4820957081042082E-3</v>
      </c>
      <c r="W46" s="182">
        <v>3.0869163685820359E-4</v>
      </c>
      <c r="X46" s="182">
        <v>9.4480389211458955E-7</v>
      </c>
      <c r="Y46" s="182">
        <v>3.8826599798065963E-6</v>
      </c>
      <c r="Z46" s="182">
        <v>1.0347110610701231E-6</v>
      </c>
      <c r="AA46" s="182">
        <v>1.5099490779148843E-6</v>
      </c>
      <c r="AB46" s="183">
        <v>7.3721240109061946E-6</v>
      </c>
      <c r="AC46" s="182">
        <v>9.7796384400000013E-7</v>
      </c>
      <c r="AD46" s="182">
        <v>1.2050337423987899E-4</v>
      </c>
      <c r="AE46" s="184"/>
      <c r="AF46" s="182">
        <v>40.592619200000001</v>
      </c>
      <c r="AG46" s="190" t="s">
        <v>391</v>
      </c>
      <c r="AH46" s="182">
        <v>417.25631696193</v>
      </c>
      <c r="AI46" s="182" t="s">
        <v>391</v>
      </c>
      <c r="AJ46" s="190" t="s">
        <v>391</v>
      </c>
      <c r="AK46" s="185" t="s">
        <v>391</v>
      </c>
      <c r="AL46" s="160" t="s">
        <v>49</v>
      </c>
    </row>
    <row r="47" spans="1:38" s="2" customFormat="1" ht="24.75" customHeight="1" thickBot="1" x14ac:dyDescent="0.3">
      <c r="A47" s="120" t="s">
        <v>70</v>
      </c>
      <c r="B47" s="120" t="s">
        <v>117</v>
      </c>
      <c r="C47" s="121" t="s">
        <v>118</v>
      </c>
      <c r="D47" s="181"/>
      <c r="E47" s="182">
        <v>1.7774399999999996E-2</v>
      </c>
      <c r="F47" s="183">
        <v>5.9360000000000003E-3</v>
      </c>
      <c r="G47" s="183">
        <v>2.0240000000000002E-3</v>
      </c>
      <c r="H47" s="183">
        <v>8.9599999999999996E-5</v>
      </c>
      <c r="I47" s="183">
        <v>1.1088000000000001E-3</v>
      </c>
      <c r="J47" s="183">
        <v>1.1088000000000001E-3</v>
      </c>
      <c r="K47" s="183">
        <v>1.1088000000000001E-3</v>
      </c>
      <c r="L47" s="183">
        <v>8.1759999999999992E-4</v>
      </c>
      <c r="M47" s="183">
        <v>6.7468799999999995E-2</v>
      </c>
      <c r="N47" s="183">
        <v>3.7500000000000001E-6</v>
      </c>
      <c r="O47" s="183">
        <v>1.12E-4</v>
      </c>
      <c r="P47" s="183">
        <v>5.9360000000000001E-5</v>
      </c>
      <c r="Q47" s="183">
        <v>1.1199999999999999E-6</v>
      </c>
      <c r="R47" s="183">
        <v>5.5999999999999995E-4</v>
      </c>
      <c r="S47" s="183">
        <v>1.9040000000000001E-2</v>
      </c>
      <c r="T47" s="183">
        <v>7.8399999999999997E-4</v>
      </c>
      <c r="U47" s="183">
        <v>1.12E-4</v>
      </c>
      <c r="V47" s="183">
        <v>1.12E-2</v>
      </c>
      <c r="W47" s="183" t="s">
        <v>390</v>
      </c>
      <c r="X47" s="183">
        <v>3.3599999999999993E-4</v>
      </c>
      <c r="Y47" s="183">
        <v>5.5999999999999995E-4</v>
      </c>
      <c r="Z47" s="183">
        <v>3.8528E-4</v>
      </c>
      <c r="AA47" s="183">
        <v>2.3743999999999998E-4</v>
      </c>
      <c r="AB47" s="183">
        <v>1.5187199999999999E-3</v>
      </c>
      <c r="AC47" s="183" t="s">
        <v>390</v>
      </c>
      <c r="AD47" s="183" t="s">
        <v>390</v>
      </c>
      <c r="AE47" s="184"/>
      <c r="AF47" s="183">
        <v>484.15</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3.4161256299999998</v>
      </c>
      <c r="G48" s="188" t="s">
        <v>391</v>
      </c>
      <c r="H48" s="188" t="s">
        <v>391</v>
      </c>
      <c r="I48" s="183">
        <v>0.2215427328</v>
      </c>
      <c r="J48" s="183">
        <v>1.4153223940000004</v>
      </c>
      <c r="K48" s="183">
        <v>2.9860227720000001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31.458264</v>
      </c>
      <c r="AL48" s="160" t="s">
        <v>122</v>
      </c>
    </row>
    <row r="49" spans="1:38" s="2" customFormat="1" ht="24.75" customHeight="1" thickBot="1" x14ac:dyDescent="0.3">
      <c r="A49" s="120" t="s">
        <v>119</v>
      </c>
      <c r="B49" s="120" t="s">
        <v>123</v>
      </c>
      <c r="C49" s="121" t="s">
        <v>124</v>
      </c>
      <c r="D49" s="181"/>
      <c r="E49" s="182">
        <v>2.5765999999999994E-2</v>
      </c>
      <c r="F49" s="182">
        <v>7.7022000000000021E-2</v>
      </c>
      <c r="G49" s="182">
        <v>4.0945999999999996E-2</v>
      </c>
      <c r="H49" s="182">
        <v>1.9270000000000001E-3</v>
      </c>
      <c r="I49" s="182">
        <v>8.7495690000000056E-2</v>
      </c>
      <c r="J49" s="182">
        <v>0.12886042</v>
      </c>
      <c r="K49" s="182">
        <v>0.16955999999999982</v>
      </c>
      <c r="L49" s="182">
        <v>4.287288810000002E-2</v>
      </c>
      <c r="M49" s="182">
        <v>6.0742000000000011E-2</v>
      </c>
      <c r="N49" s="182" t="s">
        <v>390</v>
      </c>
      <c r="O49" s="182" t="s">
        <v>390</v>
      </c>
      <c r="P49" s="182" t="s">
        <v>390</v>
      </c>
      <c r="Q49" s="182" t="s">
        <v>390</v>
      </c>
      <c r="R49" s="182" t="s">
        <v>390</v>
      </c>
      <c r="S49" s="182" t="s">
        <v>390</v>
      </c>
      <c r="T49" s="182" t="s">
        <v>390</v>
      </c>
      <c r="U49" s="182" t="s">
        <v>390</v>
      </c>
      <c r="V49" s="182" t="s">
        <v>390</v>
      </c>
      <c r="W49" s="182" t="s">
        <v>390</v>
      </c>
      <c r="X49" s="182">
        <v>1.6351696921685026E-2</v>
      </c>
      <c r="Y49" s="182">
        <v>2.6532478019846817E-2</v>
      </c>
      <c r="Z49" s="182">
        <v>1.328744645394845E-2</v>
      </c>
      <c r="AA49" s="182">
        <v>9.3789100537252264E-3</v>
      </c>
      <c r="AB49" s="183">
        <v>6.5550531449205543E-2</v>
      </c>
      <c r="AC49" s="182" t="s">
        <v>390</v>
      </c>
      <c r="AD49" s="182" t="s">
        <v>390</v>
      </c>
      <c r="AE49" s="184"/>
      <c r="AF49" s="186" t="s">
        <v>391</v>
      </c>
      <c r="AG49" s="186" t="s">
        <v>391</v>
      </c>
      <c r="AH49" s="186" t="s">
        <v>391</v>
      </c>
      <c r="AI49" s="186" t="s">
        <v>391</v>
      </c>
      <c r="AJ49" s="186" t="s">
        <v>391</v>
      </c>
      <c r="AK49" s="186">
        <v>3.346689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5.751E-3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8.4000000000000005E-2</v>
      </c>
      <c r="AL51" s="160" t="s">
        <v>130</v>
      </c>
    </row>
    <row r="52" spans="1:38" s="2" customFormat="1" ht="24.75" customHeight="1" thickBot="1" x14ac:dyDescent="0.3">
      <c r="A52" s="120" t="s">
        <v>119</v>
      </c>
      <c r="B52" s="123" t="s">
        <v>131</v>
      </c>
      <c r="C52" s="125" t="s">
        <v>399</v>
      </c>
      <c r="D52" s="192"/>
      <c r="E52" s="183">
        <v>0.13996599999999998</v>
      </c>
      <c r="F52" s="183">
        <v>0.32762808182999997</v>
      </c>
      <c r="G52" s="183">
        <v>0.74031800000000003</v>
      </c>
      <c r="H52" s="183">
        <v>2.2353000000000001E-2</v>
      </c>
      <c r="I52" s="183">
        <v>2.4507949999999997E-2</v>
      </c>
      <c r="J52" s="183">
        <v>3.7885199999999994E-2</v>
      </c>
      <c r="K52" s="183">
        <v>4.4616999999999997E-2</v>
      </c>
      <c r="L52" s="183" t="s">
        <v>391</v>
      </c>
      <c r="M52" s="183">
        <v>4.1356000000000004E-2</v>
      </c>
      <c r="N52" s="183">
        <v>2.1330000000000002E-2</v>
      </c>
      <c r="O52" s="183">
        <v>3.5550000000000004E-3</v>
      </c>
      <c r="P52" s="183">
        <v>4.2659999999999998E-3</v>
      </c>
      <c r="Q52" s="183">
        <v>7.1100000000000004E-4</v>
      </c>
      <c r="R52" s="183">
        <v>7.1100000000000004E-4</v>
      </c>
      <c r="S52" s="183">
        <v>8.5319999999999997E-3</v>
      </c>
      <c r="T52" s="183">
        <v>3.7683000000000001E-2</v>
      </c>
      <c r="U52" s="183">
        <v>7.1100000000000004E-4</v>
      </c>
      <c r="V52" s="183">
        <v>7.1100000000000009E-3</v>
      </c>
      <c r="W52" s="183">
        <v>8.5319999999999997E-3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7.11</v>
      </c>
      <c r="AL52" s="160" t="s">
        <v>132</v>
      </c>
    </row>
    <row r="53" spans="1:38" s="2" customFormat="1" ht="24.75" customHeight="1" thickBot="1" x14ac:dyDescent="0.3">
      <c r="A53" s="120" t="s">
        <v>119</v>
      </c>
      <c r="B53" s="123" t="s">
        <v>133</v>
      </c>
      <c r="C53" s="125" t="s">
        <v>134</v>
      </c>
      <c r="D53" s="192"/>
      <c r="E53" s="188" t="s">
        <v>391</v>
      </c>
      <c r="F53" s="183">
        <v>0.36138501000000023</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6.6269999999999998</v>
      </c>
      <c r="AL53" s="160" t="s">
        <v>135</v>
      </c>
    </row>
    <row r="54" spans="1:38" s="2" customFormat="1" ht="23.4" thickBot="1" x14ac:dyDescent="0.3">
      <c r="A54" s="120" t="s">
        <v>119</v>
      </c>
      <c r="B54" s="123" t="s">
        <v>136</v>
      </c>
      <c r="C54" s="125" t="s">
        <v>137</v>
      </c>
      <c r="D54" s="192"/>
      <c r="E54" s="182" t="s">
        <v>391</v>
      </c>
      <c r="F54" s="183">
        <v>0.99978431291419345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7764.26</v>
      </c>
      <c r="AL54" s="160" t="s">
        <v>425</v>
      </c>
    </row>
    <row r="55" spans="1:38" s="2" customFormat="1" ht="24.75" customHeight="1" thickBot="1" x14ac:dyDescent="0.3">
      <c r="A55" s="120" t="s">
        <v>119</v>
      </c>
      <c r="B55" s="123" t="s">
        <v>138</v>
      </c>
      <c r="C55" s="125" t="s">
        <v>139</v>
      </c>
      <c r="D55" s="192"/>
      <c r="E55" s="182">
        <v>0.12905</v>
      </c>
      <c r="F55" s="183">
        <v>7.039542969165093E-4</v>
      </c>
      <c r="G55" s="183">
        <v>1.6722900000000001</v>
      </c>
      <c r="H55" s="183" t="s">
        <v>390</v>
      </c>
      <c r="I55" s="183">
        <v>2.1858650898053653E-4</v>
      </c>
      <c r="J55" s="183">
        <v>3.7471009826374252E-4</v>
      </c>
      <c r="K55" s="183">
        <v>6.2451661225212669E-4</v>
      </c>
      <c r="L55" s="183">
        <v>5.2460762155328767E-5</v>
      </c>
      <c r="M55" s="183">
        <v>1.6017140274698764E-3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10.718</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3.0048749999999996E-2</v>
      </c>
      <c r="J57" s="182">
        <v>4.7570930000000004E-2</v>
      </c>
      <c r="K57" s="182">
        <v>6.2691000000000011E-2</v>
      </c>
      <c r="L57" s="182">
        <v>9.0146249999999996E-4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3673.0250000000001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1.0166999999999999E-3</v>
      </c>
      <c r="J58" s="182">
        <v>1.4421099999999999E-3</v>
      </c>
      <c r="K58" s="182">
        <v>1.699E-3</v>
      </c>
      <c r="L58" s="182">
        <v>4.6768199999999995E-6</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877.94834060069036</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3.201083E-3</v>
      </c>
      <c r="J59" s="182">
        <v>4.4899830000000003E-3</v>
      </c>
      <c r="K59" s="182">
        <v>5.2809999999999975E-3</v>
      </c>
      <c r="L59" s="182">
        <v>1.9846714600000001E-6</v>
      </c>
      <c r="M59" s="182" t="s">
        <v>390</v>
      </c>
      <c r="N59" s="182">
        <v>0.1641358949276103</v>
      </c>
      <c r="O59" s="182">
        <v>1.7350333487985935E-2</v>
      </c>
      <c r="P59" s="182">
        <v>5.2953469544714388E-3</v>
      </c>
      <c r="Q59" s="182">
        <v>6.2324601974027879E-2</v>
      </c>
      <c r="R59" s="182">
        <v>4.424138559168702E-2</v>
      </c>
      <c r="S59" s="182">
        <v>0.61546305469621732</v>
      </c>
      <c r="T59" s="182">
        <v>5.9164944358813962E-2</v>
      </c>
      <c r="U59" s="182">
        <v>0.79051699557698019</v>
      </c>
      <c r="V59" s="182">
        <v>0.64965592835104091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1200.5319999999999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0.57686996345919617</v>
      </c>
      <c r="J60" s="183">
        <v>1.0565320341047502</v>
      </c>
      <c r="K60" s="183">
        <v>1.8512331303288674</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86434.593200000003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0.18510896941255001</v>
      </c>
      <c r="J61" s="183">
        <v>1.8514421782617898</v>
      </c>
      <c r="K61" s="183">
        <v>5.4669247012018509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5786252.5369999995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5.769498599999999E-2</v>
      </c>
      <c r="G63" s="182">
        <v>0.10946700000000001</v>
      </c>
      <c r="H63" s="182">
        <v>5.1625000000000004E-2</v>
      </c>
      <c r="I63" s="182">
        <v>2.7265780000000014E-2</v>
      </c>
      <c r="J63" s="182">
        <v>3.9727859999999969E-2</v>
      </c>
      <c r="K63" s="182">
        <v>4.8918000000000003E-2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0.21427000000000002</v>
      </c>
      <c r="F64" s="182" t="s">
        <v>390</v>
      </c>
      <c r="G64" s="182" t="s">
        <v>390</v>
      </c>
      <c r="H64" s="182">
        <v>2.1427E-3</v>
      </c>
      <c r="I64" s="182" t="s">
        <v>391</v>
      </c>
      <c r="J64" s="182" t="s">
        <v>391</v>
      </c>
      <c r="K64" s="182" t="s">
        <v>391</v>
      </c>
      <c r="L64" s="182" t="s">
        <v>391</v>
      </c>
      <c r="M64" s="182">
        <v>2.1427000000000002E-2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214.27</v>
      </c>
      <c r="AL64" s="160" t="s">
        <v>160</v>
      </c>
    </row>
    <row r="65" spans="1:38" s="2" customFormat="1" ht="24.75" customHeight="1" thickBot="1" x14ac:dyDescent="0.3">
      <c r="A65" s="120" t="s">
        <v>53</v>
      </c>
      <c r="B65" s="123" t="s">
        <v>161</v>
      </c>
      <c r="C65" s="121" t="s">
        <v>162</v>
      </c>
      <c r="D65" s="181"/>
      <c r="E65" s="182">
        <v>0.27870699999999993</v>
      </c>
      <c r="F65" s="182" t="s">
        <v>391</v>
      </c>
      <c r="G65" s="182" t="s">
        <v>391</v>
      </c>
      <c r="H65" s="182">
        <v>3.8310000000000004E-2</v>
      </c>
      <c r="I65" s="182">
        <v>6.3689200000000007E-5</v>
      </c>
      <c r="J65" s="182" t="s">
        <v>391</v>
      </c>
      <c r="K65" s="182" t="s">
        <v>391</v>
      </c>
      <c r="L65" s="182">
        <v>1.1464056000000001E-6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636.89200000000005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5.7886E-2</v>
      </c>
      <c r="F68" s="182" t="s">
        <v>390</v>
      </c>
      <c r="G68" s="182">
        <v>6.7210999999999993E-2</v>
      </c>
      <c r="H68" s="182" t="s">
        <v>391</v>
      </c>
      <c r="I68" s="182">
        <v>2.2248000000000003E-3</v>
      </c>
      <c r="J68" s="182">
        <v>3.27035E-3</v>
      </c>
      <c r="K68" s="182">
        <v>3.7079999999999999E-3</v>
      </c>
      <c r="L68" s="182">
        <v>4.0046399999999997E-5</v>
      </c>
      <c r="M68" s="182">
        <v>1.5689999999999999E-3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56.119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1.0089346160000003</v>
      </c>
      <c r="F70" s="182">
        <v>1.6085657746000004</v>
      </c>
      <c r="G70" s="182">
        <v>1.1000636099999999</v>
      </c>
      <c r="H70" s="182">
        <v>1.4125E-2</v>
      </c>
      <c r="I70" s="182">
        <v>2.6630212999999976E-2</v>
      </c>
      <c r="J70" s="182">
        <v>4.2127509999999979E-2</v>
      </c>
      <c r="K70" s="182">
        <v>6.0050999999999993E-2</v>
      </c>
      <c r="L70" s="182">
        <v>4.7934383399999951E-4</v>
      </c>
      <c r="M70" s="182">
        <v>0.18620100000000009</v>
      </c>
      <c r="N70" s="182" t="s">
        <v>390</v>
      </c>
      <c r="O70" s="182">
        <v>4.5990000000000007E-4</v>
      </c>
      <c r="P70" s="182">
        <v>2.9524949999999998E-2</v>
      </c>
      <c r="Q70" s="182">
        <v>1.575E-3</v>
      </c>
      <c r="R70" s="182" t="s">
        <v>390</v>
      </c>
      <c r="S70" s="182">
        <v>2.9399999999999998E-6</v>
      </c>
      <c r="T70" s="182">
        <v>5.4500897377500008E-3</v>
      </c>
      <c r="U70" s="182" t="s">
        <v>390</v>
      </c>
      <c r="V70" s="182">
        <v>1.9740000000000001E-5</v>
      </c>
      <c r="W70" s="182">
        <v>2.1000000000000002E-9</v>
      </c>
      <c r="X70" s="182" t="s">
        <v>390</v>
      </c>
      <c r="Y70" s="182" t="s">
        <v>390</v>
      </c>
      <c r="Z70" s="182" t="s">
        <v>390</v>
      </c>
      <c r="AA70" s="182" t="s">
        <v>390</v>
      </c>
      <c r="AB70" s="183">
        <v>8.4000000000000012E-3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0.87023399999999984</v>
      </c>
      <c r="F72" s="182">
        <v>1.004978734</v>
      </c>
      <c r="G72" s="182">
        <v>0.46679300000000001</v>
      </c>
      <c r="H72" s="182" t="s">
        <v>390</v>
      </c>
      <c r="I72" s="182">
        <v>0.2824867199999998</v>
      </c>
      <c r="J72" s="182">
        <v>0.43558943000000078</v>
      </c>
      <c r="K72" s="182">
        <v>0.53992399999999952</v>
      </c>
      <c r="L72" s="182">
        <v>1.0169521919999995E-3</v>
      </c>
      <c r="M72" s="182">
        <v>90.100535222999994</v>
      </c>
      <c r="N72" s="182">
        <v>3.5488466532940484</v>
      </c>
      <c r="O72" s="182">
        <v>0.12805800669004655</v>
      </c>
      <c r="P72" s="182">
        <v>9.2069458796084733E-2</v>
      </c>
      <c r="Q72" s="182">
        <v>3.0342065354321445E-2</v>
      </c>
      <c r="R72" s="182">
        <v>0.45492412631386347</v>
      </c>
      <c r="S72" s="182">
        <v>9.6113179999999993E-2</v>
      </c>
      <c r="T72" s="182">
        <v>0.25698096758728478</v>
      </c>
      <c r="U72" s="182">
        <v>1.3717935929446475E-2</v>
      </c>
      <c r="V72" s="182">
        <v>8.1134330448466869</v>
      </c>
      <c r="W72" s="182">
        <v>3.0475139069379757</v>
      </c>
      <c r="X72" s="182">
        <v>1.429359179131448E-3</v>
      </c>
      <c r="Y72" s="182">
        <v>1.6647864789148401E-2</v>
      </c>
      <c r="Z72" s="182">
        <v>5.7485565329385615E-3</v>
      </c>
      <c r="AA72" s="182">
        <v>8.8269031478020689E-4</v>
      </c>
      <c r="AB72" s="183">
        <v>2.4708470815998623E-2</v>
      </c>
      <c r="AC72" s="182" t="s">
        <v>439</v>
      </c>
      <c r="AD72" s="182">
        <v>0.1376959517429604</v>
      </c>
      <c r="AE72" s="184"/>
      <c r="AF72" s="191" t="s">
        <v>391</v>
      </c>
      <c r="AG72" s="191" t="s">
        <v>391</v>
      </c>
      <c r="AH72" s="191" t="s">
        <v>391</v>
      </c>
      <c r="AI72" s="191" t="s">
        <v>391</v>
      </c>
      <c r="AJ72" s="191" t="s">
        <v>391</v>
      </c>
      <c r="AK72" s="183">
        <v>4805.6589999999997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3.8399999999999996E-4</v>
      </c>
      <c r="J73" s="182">
        <v>5.44E-4</v>
      </c>
      <c r="K73" s="182">
        <v>6.4000000000000016E-4</v>
      </c>
      <c r="L73" s="182">
        <v>3.8400000000000005E-5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3.37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7.2908000000000035E-3</v>
      </c>
      <c r="J74" s="182">
        <v>8.8593000000000022E-3</v>
      </c>
      <c r="K74" s="182">
        <v>9.9219999999999968E-3</v>
      </c>
      <c r="L74" s="182">
        <v>1.6768840000000009E-4</v>
      </c>
      <c r="M74" s="182" t="s">
        <v>390</v>
      </c>
      <c r="N74" s="182">
        <v>0.17758989622448468</v>
      </c>
      <c r="O74" s="182">
        <v>2.6078887487537974E-2</v>
      </c>
      <c r="P74" s="182">
        <v>5.3066624750474307E-2</v>
      </c>
      <c r="Q74" s="182">
        <v>3.5325075246511781E-2</v>
      </c>
      <c r="R74" s="182" t="s">
        <v>390</v>
      </c>
      <c r="S74" s="182">
        <v>1.2410913745817756E-2</v>
      </c>
      <c r="T74" s="182" t="s">
        <v>390</v>
      </c>
      <c r="U74" s="182" t="s">
        <v>390</v>
      </c>
      <c r="V74" s="182">
        <v>0.20986758779146814</v>
      </c>
      <c r="W74" s="182">
        <v>0.17483598280912818</v>
      </c>
      <c r="X74" s="182" t="s">
        <v>390</v>
      </c>
      <c r="Y74" s="182" t="s">
        <v>390</v>
      </c>
      <c r="Z74" s="182" t="s">
        <v>390</v>
      </c>
      <c r="AA74" s="182" t="s">
        <v>390</v>
      </c>
      <c r="AB74" s="182">
        <v>3.3595906210681092E-3</v>
      </c>
      <c r="AC74" s="182" t="s">
        <v>391</v>
      </c>
      <c r="AD74" s="182">
        <v>4.9104105068451323E-3</v>
      </c>
      <c r="AE74" s="184"/>
      <c r="AF74" s="191" t="s">
        <v>391</v>
      </c>
      <c r="AG74" s="191" t="s">
        <v>391</v>
      </c>
      <c r="AH74" s="191" t="s">
        <v>391</v>
      </c>
      <c r="AI74" s="191" t="s">
        <v>391</v>
      </c>
      <c r="AJ74" s="191" t="s">
        <v>391</v>
      </c>
      <c r="AK74" s="186">
        <v>118.57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2.298E-4</v>
      </c>
      <c r="J75" s="194">
        <v>3.2555000000000003E-4</v>
      </c>
      <c r="K75" s="194">
        <v>3.8299999999999999E-4</v>
      </c>
      <c r="L75" s="194" t="s">
        <v>390</v>
      </c>
      <c r="M75" s="194" t="s">
        <v>390</v>
      </c>
      <c r="N75" s="194">
        <v>1.6655494645852148E-3</v>
      </c>
      <c r="O75" s="194">
        <v>1.0722473634428944E-3</v>
      </c>
      <c r="P75" s="194">
        <v>9.8501477890754301E-3</v>
      </c>
      <c r="Q75" s="194">
        <v>6.5124475053204064E-4</v>
      </c>
      <c r="R75" s="194" t="s">
        <v>390</v>
      </c>
      <c r="S75" s="194" t="s">
        <v>390</v>
      </c>
      <c r="T75" s="194" t="s">
        <v>390</v>
      </c>
      <c r="U75" s="194" t="s">
        <v>390</v>
      </c>
      <c r="V75" s="194">
        <v>3.1095113553113551E-3</v>
      </c>
      <c r="W75" s="194">
        <v>5.40663667533696E-4</v>
      </c>
      <c r="X75" s="194" t="s">
        <v>390</v>
      </c>
      <c r="Y75" s="194" t="s">
        <v>390</v>
      </c>
      <c r="Z75" s="194" t="s">
        <v>390</v>
      </c>
      <c r="AA75" s="194" t="s">
        <v>390</v>
      </c>
      <c r="AB75" s="183">
        <v>6.0349382832820981E-8</v>
      </c>
      <c r="AC75" s="194" t="s">
        <v>390</v>
      </c>
      <c r="AD75" s="194">
        <v>1.3020030740127689E-5</v>
      </c>
      <c r="AE75" s="184"/>
      <c r="AF75" s="191" t="s">
        <v>391</v>
      </c>
      <c r="AG75" s="191" t="s">
        <v>391</v>
      </c>
      <c r="AH75" s="191" t="s">
        <v>391</v>
      </c>
      <c r="AI75" s="191" t="s">
        <v>391</v>
      </c>
      <c r="AJ75" s="191" t="s">
        <v>391</v>
      </c>
      <c r="AK75" s="190">
        <v>9.67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1.0655300000000001E-3</v>
      </c>
      <c r="J76" s="183">
        <v>1.4343800000000005E-3</v>
      </c>
      <c r="K76" s="183">
        <v>1.6589999999999995E-3</v>
      </c>
      <c r="L76" s="183" t="s">
        <v>390</v>
      </c>
      <c r="M76" s="182" t="s">
        <v>390</v>
      </c>
      <c r="N76" s="183">
        <v>0.25378245837050289</v>
      </c>
      <c r="O76" s="183">
        <v>1.1356674615811226E-3</v>
      </c>
      <c r="P76" s="183">
        <v>9.4601683292484424E-3</v>
      </c>
      <c r="Q76" s="183">
        <v>0.11740719810902195</v>
      </c>
      <c r="R76" s="183">
        <v>0.17249988898708699</v>
      </c>
      <c r="S76" s="183">
        <v>3.8442951160312729E-3</v>
      </c>
      <c r="T76" s="183">
        <v>0.11405473538744479</v>
      </c>
      <c r="U76" s="183">
        <v>1.8355865614970398E-3</v>
      </c>
      <c r="V76" s="183">
        <v>0.30805702667606494</v>
      </c>
      <c r="W76" s="183">
        <v>2.8776052382059859E-2</v>
      </c>
      <c r="X76" s="183" t="s">
        <v>390</v>
      </c>
      <c r="Y76" s="183" t="s">
        <v>390</v>
      </c>
      <c r="Z76" s="183" t="s">
        <v>390</v>
      </c>
      <c r="AA76" s="183" t="s">
        <v>390</v>
      </c>
      <c r="AB76" s="183">
        <v>1.0275517219170977E-4</v>
      </c>
      <c r="AC76" s="183" t="s">
        <v>390</v>
      </c>
      <c r="AD76" s="183">
        <v>2.5487360681253024E-5</v>
      </c>
      <c r="AE76" s="184"/>
      <c r="AF76" s="191" t="s">
        <v>391</v>
      </c>
      <c r="AG76" s="191" t="s">
        <v>391</v>
      </c>
      <c r="AH76" s="191" t="s">
        <v>391</v>
      </c>
      <c r="AI76" s="191" t="s">
        <v>391</v>
      </c>
      <c r="AJ76" s="191" t="s">
        <v>391</v>
      </c>
      <c r="AK76" s="183">
        <v>50.95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0.22894999999999996</v>
      </c>
      <c r="O77" s="194">
        <v>5.543E-2</v>
      </c>
      <c r="P77" s="194">
        <v>3.615E-4</v>
      </c>
      <c r="Q77" s="194">
        <v>7.2299999999999994E-3</v>
      </c>
      <c r="R77" s="194" t="s">
        <v>390</v>
      </c>
      <c r="S77" s="194" t="s">
        <v>390</v>
      </c>
      <c r="T77" s="194" t="s">
        <v>390</v>
      </c>
      <c r="U77" s="194" t="s">
        <v>390</v>
      </c>
      <c r="V77" s="194">
        <v>3.3176623376623374E-2</v>
      </c>
      <c r="W77" s="194">
        <v>1.2049999999999999E-3</v>
      </c>
      <c r="X77" s="194" t="s">
        <v>390</v>
      </c>
      <c r="Y77" s="194" t="s">
        <v>390</v>
      </c>
      <c r="Z77" s="194" t="s">
        <v>390</v>
      </c>
      <c r="AA77" s="194" t="s">
        <v>390</v>
      </c>
      <c r="AB77" s="183" t="s">
        <v>390</v>
      </c>
      <c r="AC77" s="194" t="s">
        <v>390</v>
      </c>
      <c r="AD77" s="194">
        <v>8.6759999999999985E-7</v>
      </c>
      <c r="AE77" s="184"/>
      <c r="AF77" s="191" t="s">
        <v>391</v>
      </c>
      <c r="AG77" s="191" t="s">
        <v>391</v>
      </c>
      <c r="AH77" s="191" t="s">
        <v>391</v>
      </c>
      <c r="AI77" s="191" t="s">
        <v>391</v>
      </c>
      <c r="AJ77" s="191" t="s">
        <v>391</v>
      </c>
      <c r="AK77" s="186">
        <v>0.27</v>
      </c>
      <c r="AL77" s="160" t="s">
        <v>196</v>
      </c>
    </row>
    <row r="78" spans="1:38" s="2" customFormat="1" ht="24.75" customHeight="1" thickBot="1" x14ac:dyDescent="0.3">
      <c r="A78" s="120" t="s">
        <v>53</v>
      </c>
      <c r="B78" s="120" t="s">
        <v>197</v>
      </c>
      <c r="C78" s="121" t="s">
        <v>198</v>
      </c>
      <c r="D78" s="181"/>
      <c r="E78" s="182" t="s">
        <v>390</v>
      </c>
      <c r="F78" s="182" t="s">
        <v>390</v>
      </c>
      <c r="G78" s="182">
        <v>1.8260000000000001E-3</v>
      </c>
      <c r="H78" s="182" t="s">
        <v>390</v>
      </c>
      <c r="I78" s="182">
        <v>2.6019100000000002E-3</v>
      </c>
      <c r="J78" s="182">
        <v>5.0810499999999984E-3</v>
      </c>
      <c r="K78" s="182">
        <v>7.6150000000000028E-3</v>
      </c>
      <c r="L78" s="182">
        <v>2.6019100000000003E-6</v>
      </c>
      <c r="M78" s="182" t="s">
        <v>390</v>
      </c>
      <c r="N78" s="182">
        <v>3.6654808525331257E-3</v>
      </c>
      <c r="O78" s="182">
        <v>2.9995127205767735E-4</v>
      </c>
      <c r="P78" s="182">
        <v>4.777789999999999E-4</v>
      </c>
      <c r="Q78" s="182">
        <v>3.9689807970090497E-4</v>
      </c>
      <c r="R78" s="182" t="s">
        <v>390</v>
      </c>
      <c r="S78" s="182">
        <v>1.8726357580280595E-3</v>
      </c>
      <c r="T78" s="182">
        <v>2.7004899999999994E-3</v>
      </c>
      <c r="U78" s="182" t="s">
        <v>390</v>
      </c>
      <c r="V78" s="182">
        <v>2.9995127205767735E-4</v>
      </c>
      <c r="W78" s="182">
        <v>1.0386499999999999</v>
      </c>
      <c r="X78" s="182" t="s">
        <v>390</v>
      </c>
      <c r="Y78" s="182" t="s">
        <v>390</v>
      </c>
      <c r="Z78" s="182" t="s">
        <v>390</v>
      </c>
      <c r="AA78" s="182" t="s">
        <v>390</v>
      </c>
      <c r="AB78" s="183">
        <v>2.6716247588464541E-5</v>
      </c>
      <c r="AC78" s="182" t="s">
        <v>390</v>
      </c>
      <c r="AD78" s="182">
        <v>7.68601E-5</v>
      </c>
      <c r="AE78" s="184"/>
      <c r="AF78" s="186" t="s">
        <v>391</v>
      </c>
      <c r="AG78" s="186" t="s">
        <v>391</v>
      </c>
      <c r="AH78" s="186" t="s">
        <v>391</v>
      </c>
      <c r="AI78" s="186" t="s">
        <v>391</v>
      </c>
      <c r="AJ78" s="186" t="s">
        <v>391</v>
      </c>
      <c r="AK78" s="186">
        <v>21.44</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0.25397600000000009</v>
      </c>
      <c r="F80" s="182">
        <v>0.2019979648000001</v>
      </c>
      <c r="G80" s="182">
        <v>6.670100000000001E-2</v>
      </c>
      <c r="H80" s="182">
        <v>5.0549999999999996E-3</v>
      </c>
      <c r="I80" s="182">
        <v>8.2722058000000709E-2</v>
      </c>
      <c r="J80" s="182">
        <v>0.12836651999999935</v>
      </c>
      <c r="K80" s="182">
        <v>0.17384100000000052</v>
      </c>
      <c r="L80" s="182">
        <v>2.9379698316246675E-7</v>
      </c>
      <c r="M80" s="182">
        <v>0.22593500000000002</v>
      </c>
      <c r="N80" s="183">
        <v>4.5043200000000001E-4</v>
      </c>
      <c r="O80" s="183">
        <v>4.7775337320000002E-4</v>
      </c>
      <c r="P80" s="183" t="s">
        <v>390</v>
      </c>
      <c r="Q80" s="183" t="s">
        <v>390</v>
      </c>
      <c r="R80" s="183">
        <v>4.4281854660000002E-2</v>
      </c>
      <c r="S80" s="183">
        <v>8.0481259919999992E-3</v>
      </c>
      <c r="T80" s="183">
        <v>7.7881772579999994E-2</v>
      </c>
      <c r="U80" s="183" t="s">
        <v>390</v>
      </c>
      <c r="V80" s="183">
        <v>1.3186267259226852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16.36476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0.26739600000000002</v>
      </c>
      <c r="G83" s="183" t="s">
        <v>390</v>
      </c>
      <c r="H83" s="183" t="s">
        <v>391</v>
      </c>
      <c r="I83" s="183">
        <v>4.2248568000000007E-2</v>
      </c>
      <c r="J83" s="183">
        <v>0.28237017600000003</v>
      </c>
      <c r="K83" s="183">
        <v>0.98936520000000017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0.29519999999999996</v>
      </c>
      <c r="AL83" s="160" t="s">
        <v>385</v>
      </c>
    </row>
    <row r="84" spans="1:38" s="2" customFormat="1" ht="24.75" customHeight="1" thickBot="1" x14ac:dyDescent="0.3">
      <c r="A84" s="120" t="s">
        <v>53</v>
      </c>
      <c r="B84" s="129" t="s">
        <v>213</v>
      </c>
      <c r="C84" s="130" t="s">
        <v>214</v>
      </c>
      <c r="D84" s="122"/>
      <c r="E84" s="183" t="s">
        <v>390</v>
      </c>
      <c r="F84" s="183">
        <v>5.827999999999999E-3</v>
      </c>
      <c r="G84" s="183" t="s">
        <v>391</v>
      </c>
      <c r="H84" s="183" t="s">
        <v>391</v>
      </c>
      <c r="I84" s="183">
        <v>5.4529999999999986E-4</v>
      </c>
      <c r="J84" s="183">
        <v>9.3479999999999995E-4</v>
      </c>
      <c r="K84" s="183">
        <v>1.5580000000000001E-3</v>
      </c>
      <c r="L84" s="183">
        <v>7.0888999999999981E-8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19.588999999999999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3.6960000000000002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3.5000000000000003E-2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6.7590000000000003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2.895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5.819</v>
      </c>
      <c r="G90" s="183" t="s">
        <v>391</v>
      </c>
      <c r="H90" s="183" t="s">
        <v>391</v>
      </c>
      <c r="I90" s="183">
        <v>8.6530909090909078E-4</v>
      </c>
      <c r="J90" s="183">
        <v>1.2979636363636362E-2</v>
      </c>
      <c r="K90" s="183">
        <v>1.5864E-2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3.7091742731957207E-2</v>
      </c>
      <c r="F91" s="183">
        <v>0.16041951342192937</v>
      </c>
      <c r="G91" s="183">
        <v>8.9681104599999995E-3</v>
      </c>
      <c r="H91" s="183">
        <v>8.3736979483679114E-2</v>
      </c>
      <c r="I91" s="183">
        <v>0.6990344278993581</v>
      </c>
      <c r="J91" s="183">
        <v>0.84151454043935803</v>
      </c>
      <c r="K91" s="183">
        <v>0.87094300886935805</v>
      </c>
      <c r="L91" s="183" t="s">
        <v>390</v>
      </c>
      <c r="M91" s="183">
        <v>1.1330174034682456</v>
      </c>
      <c r="N91" s="183">
        <v>2.3281452319999998</v>
      </c>
      <c r="O91" s="183">
        <v>0.11335392929587162</v>
      </c>
      <c r="P91" s="183">
        <v>1.6926566099999997E-4</v>
      </c>
      <c r="Q91" s="183">
        <v>3.94953209E-3</v>
      </c>
      <c r="R91" s="183">
        <v>4.6325338799999997E-2</v>
      </c>
      <c r="S91" s="183">
        <v>1.4274493732558717</v>
      </c>
      <c r="T91" s="183">
        <v>0.14356667062793582</v>
      </c>
      <c r="U91" s="183" t="s">
        <v>390</v>
      </c>
      <c r="V91" s="183">
        <v>0.82656846062793576</v>
      </c>
      <c r="W91" s="183">
        <v>2.0177585417754003E-3</v>
      </c>
      <c r="X91" s="183">
        <v>2.2397119813706945E-3</v>
      </c>
      <c r="Y91" s="183">
        <v>9.0799134379893011E-4</v>
      </c>
      <c r="Z91" s="183">
        <v>9.0799134379893011E-4</v>
      </c>
      <c r="AA91" s="183">
        <v>9.0799134379893011E-4</v>
      </c>
      <c r="AB91" s="183">
        <v>4.9636860127674843E-3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9.4909999999999994E-3</v>
      </c>
      <c r="G92" s="194">
        <v>1.3900000000000002E-4</v>
      </c>
      <c r="H92" s="194" t="s">
        <v>390</v>
      </c>
      <c r="I92" s="194">
        <v>6.0690000000000017E-4</v>
      </c>
      <c r="J92" s="194">
        <v>9.354000000000004E-4</v>
      </c>
      <c r="K92" s="194">
        <v>1.3139999999999994E-3</v>
      </c>
      <c r="L92" s="194">
        <v>1.5779400000000003E-5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920.68899999999996</v>
      </c>
      <c r="AL92" s="160" t="s">
        <v>231</v>
      </c>
    </row>
    <row r="93" spans="1:38" s="2" customFormat="1" ht="24.75" customHeight="1" thickBot="1" x14ac:dyDescent="0.3">
      <c r="A93" s="120" t="s">
        <v>53</v>
      </c>
      <c r="B93" s="123" t="s">
        <v>232</v>
      </c>
      <c r="C93" s="121" t="s">
        <v>405</v>
      </c>
      <c r="D93" s="189"/>
      <c r="E93" s="194" t="s">
        <v>391</v>
      </c>
      <c r="F93" s="182">
        <v>2.8983985828999996</v>
      </c>
      <c r="G93" s="194" t="s">
        <v>391</v>
      </c>
      <c r="H93" s="194" t="s">
        <v>391</v>
      </c>
      <c r="I93" s="182">
        <v>1.6561312131147539E-2</v>
      </c>
      <c r="J93" s="182">
        <v>4.3923480000000001E-2</v>
      </c>
      <c r="K93" s="182">
        <v>7.2005704918032792E-2</v>
      </c>
      <c r="L93" s="182" t="s">
        <v>390</v>
      </c>
      <c r="M93" s="194" t="s">
        <v>391</v>
      </c>
      <c r="N93" s="194" t="s">
        <v>391</v>
      </c>
      <c r="O93" s="194" t="s">
        <v>391</v>
      </c>
      <c r="P93" s="194" t="s">
        <v>391</v>
      </c>
      <c r="Q93" s="194" t="s">
        <v>391</v>
      </c>
      <c r="R93" s="194" t="s">
        <v>391</v>
      </c>
      <c r="S93" s="194" t="s">
        <v>391</v>
      </c>
      <c r="T93" s="194" t="s">
        <v>391</v>
      </c>
      <c r="U93" s="194" t="s">
        <v>391</v>
      </c>
      <c r="V93" s="194" t="s">
        <v>391</v>
      </c>
      <c r="W93" s="194">
        <v>0.6169100550350689</v>
      </c>
      <c r="X93" s="194" t="s">
        <v>391</v>
      </c>
      <c r="Y93" s="194" t="s">
        <v>391</v>
      </c>
      <c r="Z93" s="194" t="s">
        <v>391</v>
      </c>
      <c r="AA93" s="194" t="s">
        <v>391</v>
      </c>
      <c r="AB93" s="183">
        <v>1.7558209258690421E-4</v>
      </c>
      <c r="AC93" s="194">
        <v>0.12338201100701378</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v>8.4000000000000009E-5</v>
      </c>
      <c r="F95" s="195">
        <v>7.7348E-2</v>
      </c>
      <c r="G95" s="195" t="s">
        <v>390</v>
      </c>
      <c r="H95" s="195" t="s">
        <v>390</v>
      </c>
      <c r="I95" s="182">
        <v>7.6513162000000134E-2</v>
      </c>
      <c r="J95" s="182">
        <v>0.1237371649999997</v>
      </c>
      <c r="K95" s="182">
        <v>0.18174999999999938</v>
      </c>
      <c r="L95" s="195" t="s">
        <v>390</v>
      </c>
      <c r="M95" s="195">
        <v>8.0500000000000005E-4</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1.0153999999999998E-2</v>
      </c>
      <c r="F98" s="182">
        <v>9.6645699999999918E-2</v>
      </c>
      <c r="G98" s="182">
        <v>7.7089999999999997E-3</v>
      </c>
      <c r="H98" s="182">
        <v>2.3362999999999998E-2</v>
      </c>
      <c r="I98" s="182">
        <v>4.1868599000000041E-2</v>
      </c>
      <c r="J98" s="182">
        <v>6.6523899000000011E-2</v>
      </c>
      <c r="K98" s="182">
        <v>9.7729000000000024E-2</v>
      </c>
      <c r="L98" s="182" t="s">
        <v>391</v>
      </c>
      <c r="M98" s="182">
        <v>1.6646000000000001E-2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0.23763425289969539</v>
      </c>
      <c r="F99" s="183">
        <v>9.8551244728300613</v>
      </c>
      <c r="G99" s="183" t="s">
        <v>391</v>
      </c>
      <c r="H99" s="183">
        <v>8.8219432937649209</v>
      </c>
      <c r="I99" s="183">
        <v>0.14707478999999998</v>
      </c>
      <c r="J99" s="183">
        <v>0.22599296999999999</v>
      </c>
      <c r="K99" s="183">
        <v>0.49503221999999997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358.71899999999999</v>
      </c>
      <c r="AL99" s="160" t="s">
        <v>245</v>
      </c>
    </row>
    <row r="100" spans="1:38" s="2" customFormat="1" ht="24.75" customHeight="1" thickBot="1" x14ac:dyDescent="0.3">
      <c r="A100" s="120" t="s">
        <v>243</v>
      </c>
      <c r="B100" s="120" t="s">
        <v>246</v>
      </c>
      <c r="C100" s="121" t="s">
        <v>408</v>
      </c>
      <c r="D100" s="196"/>
      <c r="E100" s="197">
        <v>0.3302649244179347</v>
      </c>
      <c r="F100" s="183">
        <v>11.004739773044857</v>
      </c>
      <c r="G100" s="183" t="s">
        <v>391</v>
      </c>
      <c r="H100" s="183">
        <v>9.3735072793349605</v>
      </c>
      <c r="I100" s="183">
        <v>0.18858797999999999</v>
      </c>
      <c r="J100" s="183">
        <v>0.28288197000000004</v>
      </c>
      <c r="K100" s="183">
        <v>0.61814948999999997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1047.711</v>
      </c>
      <c r="AL100" s="160" t="s">
        <v>245</v>
      </c>
    </row>
    <row r="101" spans="1:38" s="2" customFormat="1" ht="24.75" customHeight="1" thickBot="1" x14ac:dyDescent="0.3">
      <c r="A101" s="120" t="s">
        <v>243</v>
      </c>
      <c r="B101" s="120" t="s">
        <v>247</v>
      </c>
      <c r="C101" s="121" t="s">
        <v>248</v>
      </c>
      <c r="D101" s="196"/>
      <c r="E101" s="197">
        <v>7.4750156227089267E-3</v>
      </c>
      <c r="F101" s="183">
        <v>0.10739281227082703</v>
      </c>
      <c r="G101" s="183" t="s">
        <v>391</v>
      </c>
      <c r="H101" s="183">
        <v>0.2076570137733714</v>
      </c>
      <c r="I101" s="183">
        <v>3.6629000000000002E-3</v>
      </c>
      <c r="J101" s="183">
        <v>1.0988699999999999E-2</v>
      </c>
      <c r="K101" s="183">
        <v>2.5640300000000001E-2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183.14500000000001</v>
      </c>
      <c r="AL101" s="160" t="s">
        <v>245</v>
      </c>
    </row>
    <row r="102" spans="1:38" s="2" customFormat="1" ht="24.75" customHeight="1" thickBot="1" x14ac:dyDescent="0.3">
      <c r="A102" s="120" t="s">
        <v>243</v>
      </c>
      <c r="B102" s="120" t="s">
        <v>249</v>
      </c>
      <c r="C102" s="121" t="s">
        <v>409</v>
      </c>
      <c r="D102" s="196"/>
      <c r="E102" s="197">
        <v>7.4176709457785414E-2</v>
      </c>
      <c r="F102" s="183">
        <v>0.84785997915114153</v>
      </c>
      <c r="G102" s="183" t="s">
        <v>391</v>
      </c>
      <c r="H102" s="183">
        <v>4.958379149724168</v>
      </c>
      <c r="I102" s="183">
        <v>9.6340039999999981E-3</v>
      </c>
      <c r="J102" s="183">
        <v>0.21650322000000002</v>
      </c>
      <c r="K102" s="183">
        <v>1.53803596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1518.402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9.2397443320871438E-4</v>
      </c>
      <c r="F104" s="183">
        <v>9.9017923973849994E-3</v>
      </c>
      <c r="G104" s="183" t="s">
        <v>391</v>
      </c>
      <c r="H104" s="183">
        <v>2.2797400815066576E-2</v>
      </c>
      <c r="I104" s="183">
        <v>5.0818E-4</v>
      </c>
      <c r="J104" s="183">
        <v>1.52454E-3</v>
      </c>
      <c r="K104" s="183">
        <v>3.55726E-3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25.408999999999999</v>
      </c>
      <c r="AL104" s="160" t="s">
        <v>245</v>
      </c>
    </row>
    <row r="105" spans="1:38" s="2" customFormat="1" ht="24.75" customHeight="1" thickBot="1" x14ac:dyDescent="0.3">
      <c r="A105" s="120" t="s">
        <v>243</v>
      </c>
      <c r="B105" s="120" t="s">
        <v>254</v>
      </c>
      <c r="C105" s="121" t="s">
        <v>255</v>
      </c>
      <c r="D105" s="196"/>
      <c r="E105" s="197">
        <v>8.1311961370145458E-3</v>
      </c>
      <c r="F105" s="183">
        <v>0.20543600696898753</v>
      </c>
      <c r="G105" s="183" t="s">
        <v>391</v>
      </c>
      <c r="H105" s="183">
        <v>0.23583144636802328</v>
      </c>
      <c r="I105" s="183">
        <v>4.6498200000000007E-3</v>
      </c>
      <c r="J105" s="183">
        <v>7.3068600000000001E-3</v>
      </c>
      <c r="K105" s="183">
        <v>1.594224E-2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33.213000000000001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1.8190181167392086E-2</v>
      </c>
      <c r="F107" s="183">
        <v>0.34262605588195238</v>
      </c>
      <c r="G107" s="183" t="s">
        <v>391</v>
      </c>
      <c r="H107" s="183">
        <v>1.8730688482410149</v>
      </c>
      <c r="I107" s="183">
        <v>2.5095624E-2</v>
      </c>
      <c r="J107" s="183">
        <v>0.33460832000000001</v>
      </c>
      <c r="K107" s="183">
        <v>1.5893895200000001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8365.2080000000005</v>
      </c>
      <c r="AL107" s="160" t="s">
        <v>245</v>
      </c>
    </row>
    <row r="108" spans="1:38" s="2" customFormat="1" ht="24.75" customHeight="1" thickBot="1" x14ac:dyDescent="0.3">
      <c r="A108" s="132" t="s">
        <v>243</v>
      </c>
      <c r="B108" s="120" t="s">
        <v>259</v>
      </c>
      <c r="C108" s="133" t="s">
        <v>411</v>
      </c>
      <c r="D108" s="196"/>
      <c r="E108" s="197">
        <v>4.9900293054913933E-2</v>
      </c>
      <c r="F108" s="183">
        <v>1.9207390581063994</v>
      </c>
      <c r="G108" s="183" t="s">
        <v>391</v>
      </c>
      <c r="H108" s="183">
        <v>1.3281414038449062</v>
      </c>
      <c r="I108" s="183">
        <v>2.9427276000000002E-2</v>
      </c>
      <c r="J108" s="183">
        <v>0.29427276000000002</v>
      </c>
      <c r="K108" s="183">
        <v>0.58854552000000004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14713.638000000001</v>
      </c>
      <c r="AL108" s="160" t="s">
        <v>245</v>
      </c>
    </row>
    <row r="109" spans="1:38" s="2" customFormat="1" ht="24.75" customHeight="1" thickBot="1" x14ac:dyDescent="0.3">
      <c r="A109" s="132" t="s">
        <v>243</v>
      </c>
      <c r="B109" s="120" t="s">
        <v>260</v>
      </c>
      <c r="C109" s="133" t="s">
        <v>412</v>
      </c>
      <c r="D109" s="196"/>
      <c r="E109" s="197">
        <v>3.8798924296087885E-3</v>
      </c>
      <c r="F109" s="183">
        <v>6.8912925914552989E-2</v>
      </c>
      <c r="G109" s="183" t="s">
        <v>391</v>
      </c>
      <c r="H109" s="183">
        <v>0.11050010640290306</v>
      </c>
      <c r="I109" s="183">
        <v>5.1015399999999999E-3</v>
      </c>
      <c r="J109" s="183">
        <v>2.8058470000000002E-2</v>
      </c>
      <c r="K109" s="183">
        <v>2.8058470000000002E-2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255.077</v>
      </c>
      <c r="AL109" s="160" t="s">
        <v>245</v>
      </c>
    </row>
    <row r="110" spans="1:38" s="2" customFormat="1" ht="24.75" customHeight="1" thickBot="1" x14ac:dyDescent="0.3">
      <c r="A110" s="132" t="s">
        <v>243</v>
      </c>
      <c r="B110" s="120" t="s">
        <v>261</v>
      </c>
      <c r="C110" s="134" t="s">
        <v>413</v>
      </c>
      <c r="D110" s="196"/>
      <c r="E110" s="197">
        <v>2.2225606167380796E-3</v>
      </c>
      <c r="F110" s="183">
        <v>2.8909407594777926E-2</v>
      </c>
      <c r="G110" s="183" t="s">
        <v>391</v>
      </c>
      <c r="H110" s="183">
        <v>5.2719178308081829E-2</v>
      </c>
      <c r="I110" s="183">
        <v>9.6856299999999989E-3</v>
      </c>
      <c r="J110" s="183">
        <v>6.8379220000000004E-2</v>
      </c>
      <c r="K110" s="183">
        <v>6.8379220000000004E-2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474.61799999999999</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12.628</v>
      </c>
      <c r="F112" s="183" t="s">
        <v>390</v>
      </c>
      <c r="G112" s="183" t="s">
        <v>391</v>
      </c>
      <c r="H112" s="183">
        <v>27.143600000000006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302.97297750000001</v>
      </c>
      <c r="AL112" s="160" t="s">
        <v>430</v>
      </c>
    </row>
    <row r="113" spans="1:38" s="2" customFormat="1" ht="24.75" customHeight="1" thickBot="1" x14ac:dyDescent="0.3">
      <c r="A113" s="120" t="s">
        <v>263</v>
      </c>
      <c r="B113" s="135" t="s">
        <v>266</v>
      </c>
      <c r="C113" s="136" t="s">
        <v>267</v>
      </c>
      <c r="D113" s="181"/>
      <c r="E113" s="182">
        <v>3.883969268961307</v>
      </c>
      <c r="F113" s="183">
        <v>11.336550890596984</v>
      </c>
      <c r="G113" s="183" t="s">
        <v>391</v>
      </c>
      <c r="H113" s="183">
        <v>13.49900450440702</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96.833317878219162</v>
      </c>
      <c r="AL113" s="160" t="s">
        <v>385</v>
      </c>
    </row>
    <row r="114" spans="1:38" s="2" customFormat="1" ht="24.75" customHeight="1" thickBot="1" x14ac:dyDescent="0.3">
      <c r="A114" s="120" t="s">
        <v>263</v>
      </c>
      <c r="B114" s="135" t="s">
        <v>268</v>
      </c>
      <c r="C114" s="136" t="s">
        <v>415</v>
      </c>
      <c r="D114" s="181"/>
      <c r="E114" s="182">
        <v>9.7801360000000004E-2</v>
      </c>
      <c r="F114" s="183" t="s">
        <v>391</v>
      </c>
      <c r="G114" s="183" t="s">
        <v>391</v>
      </c>
      <c r="H114" s="183">
        <v>0.31785400000000003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2.4450340000000002</v>
      </c>
      <c r="AL114" s="160" t="s">
        <v>385</v>
      </c>
    </row>
    <row r="115" spans="1:38" s="2" customFormat="1" ht="24.75" customHeight="1" thickBot="1" x14ac:dyDescent="0.3">
      <c r="A115" s="120" t="s">
        <v>263</v>
      </c>
      <c r="B115" s="135" t="s">
        <v>269</v>
      </c>
      <c r="C115" s="136" t="s">
        <v>270</v>
      </c>
      <c r="D115" s="181"/>
      <c r="E115" s="182">
        <v>0.50624182285461761</v>
      </c>
      <c r="F115" s="183" t="s">
        <v>391</v>
      </c>
      <c r="G115" s="183" t="s">
        <v>391</v>
      </c>
      <c r="H115" s="183">
        <v>1.0049502136012489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12.645021311812213</v>
      </c>
      <c r="AL115" s="160" t="s">
        <v>385</v>
      </c>
    </row>
    <row r="116" spans="1:38" s="2" customFormat="1" ht="24.75" customHeight="1" thickBot="1" x14ac:dyDescent="0.3">
      <c r="A116" s="120" t="s">
        <v>263</v>
      </c>
      <c r="B116" s="120" t="s">
        <v>271</v>
      </c>
      <c r="C116" s="125" t="s">
        <v>416</v>
      </c>
      <c r="D116" s="181"/>
      <c r="E116" s="182">
        <v>0.76698951942989391</v>
      </c>
      <c r="F116" s="183">
        <v>4.424917280068652E-2</v>
      </c>
      <c r="G116" s="183" t="s">
        <v>391</v>
      </c>
      <c r="H116" s="183">
        <v>2.0312192908532096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18.364659140418343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5.4758171388275114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0.36315309017376624</v>
      </c>
      <c r="J119" s="183">
        <v>6.4875604412127696</v>
      </c>
      <c r="K119" s="183">
        <v>6.4875604412127696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1.7848325167680188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0.21331977499999999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2.1045774813923352</v>
      </c>
      <c r="G125" s="187" t="s">
        <v>391</v>
      </c>
      <c r="H125" s="183" t="s">
        <v>390</v>
      </c>
      <c r="I125" s="183">
        <v>1.2659681097749399E-4</v>
      </c>
      <c r="J125" s="183">
        <v>8.4014247285064188E-4</v>
      </c>
      <c r="K125" s="183">
        <v>1.7761916206842341E-3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3836.2669993179998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0.24973928596392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1040.580358183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0.81901478873735567</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4.0922E-2</v>
      </c>
      <c r="F133" s="183">
        <v>1.9829999999999991E-3</v>
      </c>
      <c r="G133" s="183">
        <v>1.6750000000000003E-3</v>
      </c>
      <c r="H133" s="183" t="s">
        <v>391</v>
      </c>
      <c r="I133" s="183">
        <v>3.9512000000000002E-3</v>
      </c>
      <c r="J133" s="183">
        <v>6.7415999999999995E-3</v>
      </c>
      <c r="K133" s="183">
        <v>1.1111999999999997E-2</v>
      </c>
      <c r="L133" s="183" t="s">
        <v>390</v>
      </c>
      <c r="M133" s="183">
        <v>1.1106999999999997E-2</v>
      </c>
      <c r="N133" s="183">
        <v>3.5707772099999998E-3</v>
      </c>
      <c r="O133" s="183">
        <v>5.9810220999999991E-4</v>
      </c>
      <c r="P133" s="183">
        <v>0.17717142999999999</v>
      </c>
      <c r="Q133" s="183">
        <v>1.6183242700000002E-3</v>
      </c>
      <c r="R133" s="183">
        <v>1.6123789199999998E-3</v>
      </c>
      <c r="S133" s="183">
        <v>1.4780140099999999E-3</v>
      </c>
      <c r="T133" s="183">
        <v>2.06065831E-3</v>
      </c>
      <c r="U133" s="183">
        <v>2.3519804599999999E-3</v>
      </c>
      <c r="V133" s="183">
        <v>1.9039388840000001E-2</v>
      </c>
      <c r="W133" s="183">
        <v>3.210489E-3</v>
      </c>
      <c r="X133" s="183">
        <v>1.5695724E-6</v>
      </c>
      <c r="Y133" s="183">
        <v>8.5731947000000015E-7</v>
      </c>
      <c r="Z133" s="183">
        <v>7.657610800000001E-7</v>
      </c>
      <c r="AA133" s="183">
        <v>8.3115993E-7</v>
      </c>
      <c r="AB133" s="183">
        <v>4.0238128800000005E-6</v>
      </c>
      <c r="AC133" s="183">
        <v>1.7836049999999999E-2</v>
      </c>
      <c r="AD133" s="183">
        <v>4.8751869999999996E-2</v>
      </c>
      <c r="AE133" s="184"/>
      <c r="AF133" s="191">
        <v>5.3216498999999997</v>
      </c>
      <c r="AG133" s="191" t="s">
        <v>391</v>
      </c>
      <c r="AH133" s="191">
        <v>90.244921449999993</v>
      </c>
      <c r="AI133" s="191" t="s">
        <v>391</v>
      </c>
      <c r="AJ133" s="191" t="s">
        <v>391</v>
      </c>
      <c r="AK133" s="183">
        <v>118907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0.44872261268324992</v>
      </c>
      <c r="F135" s="182">
        <v>0.17356252000012495</v>
      </c>
      <c r="G135" s="182">
        <v>1.5521851382124998E-2</v>
      </c>
      <c r="H135" s="182" t="s">
        <v>390</v>
      </c>
      <c r="I135" s="182">
        <v>0.59124142991912498</v>
      </c>
      <c r="J135" s="182">
        <v>0.63639590666712487</v>
      </c>
      <c r="K135" s="182">
        <v>0.65473991284599986</v>
      </c>
      <c r="L135" s="182">
        <v>0.2483214005660325</v>
      </c>
      <c r="M135" s="182">
        <v>7.8780451151276232</v>
      </c>
      <c r="N135" s="182">
        <v>6.9142792520374988E-2</v>
      </c>
      <c r="O135" s="182">
        <v>1.4110773983749998E-2</v>
      </c>
      <c r="P135" s="182" t="s">
        <v>390</v>
      </c>
      <c r="Q135" s="182">
        <v>5.7854173333374989E-2</v>
      </c>
      <c r="R135" s="182">
        <v>1.4110773983749998E-3</v>
      </c>
      <c r="S135" s="182">
        <v>2.8221547967499996E-2</v>
      </c>
      <c r="T135" s="182" t="s">
        <v>390</v>
      </c>
      <c r="U135" s="182">
        <v>9.8775417886250005E-3</v>
      </c>
      <c r="V135" s="182">
        <v>2.4736186793513744</v>
      </c>
      <c r="W135" s="182">
        <v>1.4110773983749998</v>
      </c>
      <c r="X135" s="182">
        <v>0.32878103382137491</v>
      </c>
      <c r="Y135" s="182">
        <v>0.65332883544762488</v>
      </c>
      <c r="Z135" s="182">
        <v>0.80149196227699981</v>
      </c>
      <c r="AA135" s="182" t="s">
        <v>390</v>
      </c>
      <c r="AB135" s="183">
        <v>1.7836018315459996</v>
      </c>
      <c r="AC135" s="182" t="s">
        <v>390</v>
      </c>
      <c r="AD135" s="182" t="s">
        <v>391</v>
      </c>
      <c r="AE135" s="184"/>
      <c r="AF135" s="191" t="s">
        <v>391</v>
      </c>
      <c r="AG135" s="191" t="s">
        <v>391</v>
      </c>
      <c r="AH135" s="191" t="s">
        <v>391</v>
      </c>
      <c r="AI135" s="191" t="s">
        <v>391</v>
      </c>
      <c r="AJ135" s="191" t="s">
        <v>391</v>
      </c>
      <c r="AK135" s="186">
        <v>141.10773983749996</v>
      </c>
      <c r="AL135" s="160" t="s">
        <v>385</v>
      </c>
    </row>
    <row r="136" spans="1:38" s="2" customFormat="1" ht="24.75" customHeight="1" thickBot="1" x14ac:dyDescent="0.3">
      <c r="A136" s="120" t="s">
        <v>288</v>
      </c>
      <c r="B136" s="120" t="s">
        <v>313</v>
      </c>
      <c r="C136" s="121" t="s">
        <v>314</v>
      </c>
      <c r="D136" s="181"/>
      <c r="E136" s="182" t="s">
        <v>391</v>
      </c>
      <c r="F136" s="183">
        <v>4.9176599999999999E-3</v>
      </c>
      <c r="G136" s="182" t="s">
        <v>391</v>
      </c>
      <c r="H136" s="183">
        <v>5.0480193600000001E-2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1.8597149999999998E-3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2.7499000000000003E-2</v>
      </c>
      <c r="G139" s="183">
        <v>5.7000000000000003E-5</v>
      </c>
      <c r="H139" s="183" t="s">
        <v>390</v>
      </c>
      <c r="I139" s="183">
        <v>0.42403185199999982</v>
      </c>
      <c r="J139" s="183">
        <v>0.42410560199999986</v>
      </c>
      <c r="K139" s="183">
        <v>0.42415734999999982</v>
      </c>
      <c r="L139" s="183" t="s">
        <v>390</v>
      </c>
      <c r="M139" s="183" t="s">
        <v>390</v>
      </c>
      <c r="N139" s="183">
        <v>1.2269499999999999E-3</v>
      </c>
      <c r="O139" s="183">
        <v>2.4740399999999998E-3</v>
      </c>
      <c r="P139" s="183">
        <v>2.4740399999999998E-3</v>
      </c>
      <c r="Q139" s="183">
        <v>3.9151999999999998E-3</v>
      </c>
      <c r="R139" s="183">
        <v>3.7412700000000001E-3</v>
      </c>
      <c r="S139" s="183">
        <v>8.7133400000000017E-3</v>
      </c>
      <c r="T139" s="183" t="s">
        <v>390</v>
      </c>
      <c r="U139" s="183" t="s">
        <v>390</v>
      </c>
      <c r="V139" s="183" t="s">
        <v>390</v>
      </c>
      <c r="W139" s="183">
        <v>4.2962819999999997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162.92499316979675</v>
      </c>
      <c r="F141" s="19">
        <f t="shared" ref="F141:AD141" si="0">SUM(F14:F140)</f>
        <v>302.56133936818327</v>
      </c>
      <c r="G141" s="19">
        <f t="shared" si="0"/>
        <v>61.446176585778652</v>
      </c>
      <c r="H141" s="19">
        <f t="shared" si="0"/>
        <v>79.652870757643299</v>
      </c>
      <c r="I141" s="19">
        <f t="shared" si="0"/>
        <v>59.519405626713869</v>
      </c>
      <c r="J141" s="19">
        <f t="shared" si="0"/>
        <v>74.103593173308298</v>
      </c>
      <c r="K141" s="19">
        <f t="shared" si="0"/>
        <v>90.181098657035349</v>
      </c>
      <c r="L141" s="19">
        <f t="shared" si="0"/>
        <v>6.5607117431223392</v>
      </c>
      <c r="M141" s="19">
        <f t="shared" si="0"/>
        <v>1117.2638709900823</v>
      </c>
      <c r="N141" s="19">
        <f t="shared" si="0"/>
        <v>20.492375001393665</v>
      </c>
      <c r="O141" s="19">
        <f t="shared" si="0"/>
        <v>1.3853207419929154</v>
      </c>
      <c r="P141" s="19">
        <f t="shared" si="0"/>
        <v>2.065438013613293</v>
      </c>
      <c r="Q141" s="19">
        <f t="shared" si="0"/>
        <v>1.3180458123083783</v>
      </c>
      <c r="R141" s="19">
        <f>SUM(R14:R140)</f>
        <v>10.950250318031056</v>
      </c>
      <c r="S141" s="19">
        <f t="shared" si="0"/>
        <v>71.774630976613565</v>
      </c>
      <c r="T141" s="19">
        <f t="shared" si="0"/>
        <v>4.7369434578243057</v>
      </c>
      <c r="U141" s="19">
        <f t="shared" si="0"/>
        <v>18.118356279936773</v>
      </c>
      <c r="V141" s="19">
        <f t="shared" si="0"/>
        <v>52.344545062071049</v>
      </c>
      <c r="W141" s="19">
        <f t="shared" si="0"/>
        <v>14.09377407748695</v>
      </c>
      <c r="X141" s="19">
        <f t="shared" si="0"/>
        <v>19.437087502966516</v>
      </c>
      <c r="Y141" s="19">
        <f t="shared" si="0"/>
        <v>13.157343958727729</v>
      </c>
      <c r="Z141" s="19">
        <f t="shared" si="0"/>
        <v>8.2517671382999396</v>
      </c>
      <c r="AA141" s="19">
        <f t="shared" si="0"/>
        <v>9.4738259667710132</v>
      </c>
      <c r="AB141" s="19">
        <f t="shared" si="0"/>
        <v>50.332089271248094</v>
      </c>
      <c r="AC141" s="19">
        <f t="shared" si="0"/>
        <v>11.334494125610505</v>
      </c>
      <c r="AD141" s="19">
        <f t="shared" si="0"/>
        <v>1.2127704175018512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162.92499316979675</v>
      </c>
      <c r="F152" s="13">
        <f t="shared" ref="F152:AD152" si="1">SUM(F$141, F$151, IF(AND(ISNUMBER(SEARCH($B$4,"AT|BE|CH|GB|IE|LT|LU|NL")),SUM(F$143:F$149)&gt;0),SUM(F$143:F$149)-SUM(F$27:F$33),0))</f>
        <v>302.56133936818327</v>
      </c>
      <c r="G152" s="13">
        <f t="shared" si="1"/>
        <v>61.446176585778652</v>
      </c>
      <c r="H152" s="13">
        <f t="shared" si="1"/>
        <v>79.652870757643299</v>
      </c>
      <c r="I152" s="13">
        <f t="shared" si="1"/>
        <v>59.519405626713869</v>
      </c>
      <c r="J152" s="13">
        <f t="shared" si="1"/>
        <v>74.103593173308298</v>
      </c>
      <c r="K152" s="13">
        <f t="shared" si="1"/>
        <v>90.181098657035349</v>
      </c>
      <c r="L152" s="13">
        <f t="shared" si="1"/>
        <v>6.5607117431223392</v>
      </c>
      <c r="M152" s="13">
        <f t="shared" si="1"/>
        <v>1117.2638709900823</v>
      </c>
      <c r="N152" s="13">
        <f t="shared" si="1"/>
        <v>20.492375001393665</v>
      </c>
      <c r="O152" s="13">
        <f t="shared" si="1"/>
        <v>1.3853207419929154</v>
      </c>
      <c r="P152" s="13">
        <f t="shared" si="1"/>
        <v>2.065438013613293</v>
      </c>
      <c r="Q152" s="13">
        <f t="shared" si="1"/>
        <v>1.3180458123083783</v>
      </c>
      <c r="R152" s="13">
        <f t="shared" si="1"/>
        <v>10.950250318031056</v>
      </c>
      <c r="S152" s="13">
        <f t="shared" si="1"/>
        <v>71.774630976613565</v>
      </c>
      <c r="T152" s="13">
        <f t="shared" si="1"/>
        <v>4.7369434578243057</v>
      </c>
      <c r="U152" s="13">
        <f t="shared" si="1"/>
        <v>18.118356279936773</v>
      </c>
      <c r="V152" s="13">
        <f t="shared" si="1"/>
        <v>52.344545062071049</v>
      </c>
      <c r="W152" s="13">
        <f t="shared" si="1"/>
        <v>14.09377407748695</v>
      </c>
      <c r="X152" s="13">
        <f t="shared" si="1"/>
        <v>19.437087502966516</v>
      </c>
      <c r="Y152" s="13">
        <f t="shared" si="1"/>
        <v>13.157343958727729</v>
      </c>
      <c r="Z152" s="13">
        <f t="shared" si="1"/>
        <v>8.2517671382999396</v>
      </c>
      <c r="AA152" s="13">
        <f t="shared" si="1"/>
        <v>9.4738259667710132</v>
      </c>
      <c r="AB152" s="13">
        <f t="shared" si="1"/>
        <v>50.332089271248094</v>
      </c>
      <c r="AC152" s="13">
        <f t="shared" si="1"/>
        <v>11.334494125610505</v>
      </c>
      <c r="AD152" s="13">
        <f t="shared" si="1"/>
        <v>1.2127704175018512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144.30919219831392</v>
      </c>
      <c r="F154" s="13">
        <f>SUM(F$141, F$153, -1 * IF(OR($B$6=2005,$B$6&gt;=2020),SUM(F$99:F$122),0), IF(AND(ISNUMBER(SEARCH($B$4,"AT|BE|CH|GB|IE|LT|LU|NL")),SUM(F$143:F$149)&gt;0),SUM(F$143:F$149)-SUM(F$27:F$33),0))</f>
        <v>265.00406450385663</v>
      </c>
      <c r="G154" s="13">
        <f>SUM(G$141, G$153, IF(AND(ISNUMBER(SEARCH($B$4,"AT|BE|CH|GB|IE|LT|LU|NL")),SUM(G$143:G$149)&gt;0),SUM(G$143:G$149)-SUM(G$27:G$33),0))</f>
        <v>61.446176585778652</v>
      </c>
      <c r="H154" s="13">
        <f>SUM(H$141, H$153, IF(AND(ISNUMBER(SEARCH($B$4,"AT|BE|CH|GB|IE|LT|LU|NL")),SUM(H$143:H$149)&gt;0),SUM(H$143:H$149)-SUM(H$27:H$33),0))</f>
        <v>79.652870757643299</v>
      </c>
      <c r="I154" s="13">
        <f t="shared" ref="I154:AD154" si="2">SUM(I$141, I$153, IF(AND(ISNUMBER(SEARCH($B$4,"AT|BE|CH|GB|IE|LT|LU|NL")),SUM(I$143:I$149)&gt;0),SUM(I$143:I$149)-SUM(I$27:I$33),0))</f>
        <v>59.519405626713869</v>
      </c>
      <c r="J154" s="13">
        <f t="shared" si="2"/>
        <v>74.103593173308298</v>
      </c>
      <c r="K154" s="13">
        <f t="shared" si="2"/>
        <v>90.181098657035349</v>
      </c>
      <c r="L154" s="13">
        <f t="shared" si="2"/>
        <v>6.5607117431223392</v>
      </c>
      <c r="M154" s="13">
        <f t="shared" si="2"/>
        <v>1117.2638709900823</v>
      </c>
      <c r="N154" s="13">
        <f t="shared" si="2"/>
        <v>20.492375001393665</v>
      </c>
      <c r="O154" s="13">
        <f t="shared" si="2"/>
        <v>1.3853207419929154</v>
      </c>
      <c r="P154" s="13">
        <f t="shared" si="2"/>
        <v>2.065438013613293</v>
      </c>
      <c r="Q154" s="13">
        <f t="shared" si="2"/>
        <v>1.3180458123083783</v>
      </c>
      <c r="R154" s="13">
        <f t="shared" si="2"/>
        <v>10.950250318031056</v>
      </c>
      <c r="S154" s="13">
        <f t="shared" si="2"/>
        <v>71.774630976613565</v>
      </c>
      <c r="T154" s="13">
        <f t="shared" si="2"/>
        <v>4.7369434578243057</v>
      </c>
      <c r="U154" s="13">
        <f t="shared" si="2"/>
        <v>18.118356279936773</v>
      </c>
      <c r="V154" s="13">
        <f t="shared" si="2"/>
        <v>52.344545062071049</v>
      </c>
      <c r="W154" s="13">
        <f t="shared" si="2"/>
        <v>14.09377407748695</v>
      </c>
      <c r="X154" s="13">
        <f t="shared" si="2"/>
        <v>19.437087502966516</v>
      </c>
      <c r="Y154" s="13">
        <f t="shared" si="2"/>
        <v>13.157343958727729</v>
      </c>
      <c r="Z154" s="13">
        <f t="shared" si="2"/>
        <v>8.2517671382999396</v>
      </c>
      <c r="AA154" s="13">
        <f t="shared" si="2"/>
        <v>9.4738259667710132</v>
      </c>
      <c r="AB154" s="13">
        <f t="shared" si="2"/>
        <v>50.332089271248094</v>
      </c>
      <c r="AC154" s="13">
        <f t="shared" si="2"/>
        <v>11.334494125610505</v>
      </c>
      <c r="AD154" s="13">
        <f t="shared" si="2"/>
        <v>1.2127704175018512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15" priority="5" stopIfTrue="1" operator="containsText" text="NA">
      <formula>NOT(ISERROR(SEARCH("NA",AF14)))</formula>
    </cfRule>
    <cfRule type="containsText" dxfId="14" priority="6" stopIfTrue="1" operator="containsText" text="NO">
      <formula>NOT(ISERROR(SEARCH("NO",AF14)))</formula>
    </cfRule>
    <cfRule type="containsText" dxfId="13" priority="7" stopIfTrue="1" operator="containsText" text="IE">
      <formula>NOT(ISERROR(SEARCH("IE",AF14)))</formula>
    </cfRule>
    <cfRule type="containsText" dxfId="12" priority="8" stopIfTrue="1" operator="containsText" text="NE">
      <formula>NOT(ISERROR(SEARCH("NE",AF14)))</formula>
    </cfRule>
  </conditionalFormatting>
  <conditionalFormatting sqref="AF47:AK140">
    <cfRule type="containsText" dxfId="11" priority="1" stopIfTrue="1" operator="containsText" text="NA">
      <formula>NOT(ISERROR(SEARCH("NA",AF47)))</formula>
    </cfRule>
    <cfRule type="containsText" dxfId="10" priority="2" stopIfTrue="1" operator="containsText" text="NO">
      <formula>NOT(ISERROR(SEARCH("NO",AF47)))</formula>
    </cfRule>
    <cfRule type="containsText" dxfId="9" priority="3" stopIfTrue="1" operator="containsText" text="IE">
      <formula>NOT(ISERROR(SEARCH("IE",AF47)))</formula>
    </cfRule>
    <cfRule type="containsText" dxfId="8"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tabSelected="1"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45365: 2022</v>
      </c>
      <c r="B10" s="154" t="s">
        <v>8</v>
      </c>
      <c r="C10" s="155"/>
      <c r="D10" s="156"/>
      <c r="E10" s="161" t="s">
        <v>9</v>
      </c>
      <c r="F10" s="162"/>
      <c r="G10" s="162"/>
      <c r="H10" s="163"/>
      <c r="I10" s="208" t="s">
        <v>10</v>
      </c>
      <c r="J10" s="209"/>
      <c r="K10" s="209"/>
      <c r="L10" s="210"/>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53"/>
      <c r="B11" s="157"/>
      <c r="C11" s="158"/>
      <c r="D11" s="159"/>
      <c r="E11" s="164"/>
      <c r="F11" s="165"/>
      <c r="G11" s="165"/>
      <c r="H11" s="166"/>
      <c r="I11" s="211"/>
      <c r="J11" s="212"/>
      <c r="K11" s="212"/>
      <c r="L11" s="213"/>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31.554038314</v>
      </c>
      <c r="F14" s="183">
        <v>4.8578868469999987</v>
      </c>
      <c r="G14" s="183">
        <v>25.969748480000014</v>
      </c>
      <c r="H14" s="183">
        <v>6.0138999999999991E-2</v>
      </c>
      <c r="I14" s="183">
        <v>0.85463275799999983</v>
      </c>
      <c r="J14" s="183">
        <v>1.1840903099999998</v>
      </c>
      <c r="K14" s="183">
        <v>1.4103988639999987</v>
      </c>
      <c r="L14" s="183">
        <v>9.5045081864266832E-3</v>
      </c>
      <c r="M14" s="183">
        <v>11.339698160000001</v>
      </c>
      <c r="N14" s="183">
        <v>1.4688076823177811</v>
      </c>
      <c r="O14" s="183">
        <v>0.12351797458983804</v>
      </c>
      <c r="P14" s="183">
        <v>1.0315862393844475</v>
      </c>
      <c r="Q14" s="183">
        <v>0.32485292346921707</v>
      </c>
      <c r="R14" s="183">
        <v>3.4936379207556887</v>
      </c>
      <c r="S14" s="183">
        <v>0.71859189103900234</v>
      </c>
      <c r="T14" s="183">
        <v>1.7964954850288852</v>
      </c>
      <c r="U14" s="183">
        <v>17.036491202899732</v>
      </c>
      <c r="V14" s="183">
        <v>4.5883279629652698</v>
      </c>
      <c r="W14" s="183">
        <v>1.0848979897200004</v>
      </c>
      <c r="X14" s="183">
        <v>2.8329888475110013E-3</v>
      </c>
      <c r="Y14" s="183">
        <v>6.6703234733509996E-3</v>
      </c>
      <c r="Z14" s="183">
        <v>5.1856023056789996E-3</v>
      </c>
      <c r="AA14" s="183">
        <v>2.5703264762949999E-3</v>
      </c>
      <c r="AB14" s="183">
        <v>1.7259241102836005E-2</v>
      </c>
      <c r="AC14" s="183">
        <v>2.8559909639539987</v>
      </c>
      <c r="AD14" s="183">
        <v>0.62373651419692777</v>
      </c>
      <c r="AE14" s="184"/>
      <c r="AF14" s="186">
        <v>822.09052069999996</v>
      </c>
      <c r="AG14" s="186">
        <v>396195.17295379948</v>
      </c>
      <c r="AH14" s="186">
        <v>39729.720913746016</v>
      </c>
      <c r="AI14" s="186">
        <v>16916.061200300002</v>
      </c>
      <c r="AJ14" s="186">
        <v>7680.2180964999998</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0.34284399999999993</v>
      </c>
      <c r="F15" s="183">
        <v>7.7087200000000003E-4</v>
      </c>
      <c r="G15" s="183">
        <v>8.0326119000000001E-2</v>
      </c>
      <c r="H15" s="183" t="s">
        <v>390</v>
      </c>
      <c r="I15" s="183">
        <v>1.124536E-3</v>
      </c>
      <c r="J15" s="183">
        <v>1.4957859999999998E-3</v>
      </c>
      <c r="K15" s="183">
        <v>2.0897860000000002E-3</v>
      </c>
      <c r="L15" s="183">
        <v>3.0924740000000002E-5</v>
      </c>
      <c r="M15" s="183">
        <v>3.6230609000000004E-2</v>
      </c>
      <c r="N15" s="183">
        <v>1.9096700829035002E-2</v>
      </c>
      <c r="O15" s="183">
        <v>7.5758915015059995E-3</v>
      </c>
      <c r="P15" s="183">
        <v>9.5864650236999994E-4</v>
      </c>
      <c r="Q15" s="183">
        <v>3.804993592844E-3</v>
      </c>
      <c r="R15" s="183">
        <v>2.9087005385377999E-2</v>
      </c>
      <c r="S15" s="183">
        <v>2.3672265678536E-2</v>
      </c>
      <c r="T15" s="183">
        <v>4.6410033763872996E-2</v>
      </c>
      <c r="U15" s="183">
        <v>4.5169883462610003E-3</v>
      </c>
      <c r="V15" s="183">
        <v>0.272784221129035</v>
      </c>
      <c r="W15" s="183">
        <v>2.6744301099999998E-4</v>
      </c>
      <c r="X15" s="183">
        <v>7.4096828630000006E-6</v>
      </c>
      <c r="Y15" s="183">
        <v>1.2792415740999998E-5</v>
      </c>
      <c r="Z15" s="183">
        <v>7.1210683310000007E-6</v>
      </c>
      <c r="AA15" s="183">
        <v>7.2029892910000005E-6</v>
      </c>
      <c r="AB15" s="183">
        <v>3.4526156222999998E-5</v>
      </c>
      <c r="AC15" s="183">
        <v>1.146025E-6</v>
      </c>
      <c r="AD15" s="183">
        <v>1.0854387200000001E-4</v>
      </c>
      <c r="AE15" s="184"/>
      <c r="AF15" s="183">
        <v>32.56</v>
      </c>
      <c r="AG15" s="186" t="s">
        <v>391</v>
      </c>
      <c r="AH15" s="183">
        <v>10131.487519799995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0.54571199999999997</v>
      </c>
      <c r="F16" s="183">
        <v>5.7065000000000005E-2</v>
      </c>
      <c r="G16" s="183">
        <v>0.17180999999999999</v>
      </c>
      <c r="H16" s="183" t="s">
        <v>392</v>
      </c>
      <c r="I16" s="183">
        <v>1.2911399999999998E-2</v>
      </c>
      <c r="J16" s="183">
        <v>2.1065479999999998E-2</v>
      </c>
      <c r="K16" s="183">
        <v>2.1519000000000003E-2</v>
      </c>
      <c r="L16" s="183">
        <v>5.1774714000000002E-5</v>
      </c>
      <c r="M16" s="183">
        <v>0.80612700000000004</v>
      </c>
      <c r="N16" s="183" t="s">
        <v>392</v>
      </c>
      <c r="O16" s="183" t="s">
        <v>392</v>
      </c>
      <c r="P16" s="183" t="s">
        <v>392</v>
      </c>
      <c r="Q16" s="183" t="s">
        <v>392</v>
      </c>
      <c r="R16" s="183" t="s">
        <v>392</v>
      </c>
      <c r="S16" s="183" t="s">
        <v>392</v>
      </c>
      <c r="T16" s="183" t="s">
        <v>392</v>
      </c>
      <c r="U16" s="183" t="s">
        <v>392</v>
      </c>
      <c r="V16" s="183" t="s">
        <v>392</v>
      </c>
      <c r="W16" s="183" t="s">
        <v>392</v>
      </c>
      <c r="X16" s="183">
        <v>2.7461000454794802E-2</v>
      </c>
      <c r="Y16" s="183">
        <v>1.797874563093502E-3</v>
      </c>
      <c r="Z16" s="183">
        <v>1.6190133545735017E-3</v>
      </c>
      <c r="AA16" s="183">
        <v>1.6190133545735017E-3</v>
      </c>
      <c r="AB16" s="183">
        <v>3.2496901727035309E-2</v>
      </c>
      <c r="AC16" s="183" t="s">
        <v>392</v>
      </c>
      <c r="AD16" s="183" t="s">
        <v>392</v>
      </c>
      <c r="AE16" s="184"/>
      <c r="AF16" s="183" t="s">
        <v>391</v>
      </c>
      <c r="AG16" s="186" t="s">
        <v>391</v>
      </c>
      <c r="AH16" s="183">
        <v>8601.2331297000001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2.9943609879999986</v>
      </c>
      <c r="F17" s="183">
        <v>8.5770359999999962E-3</v>
      </c>
      <c r="G17" s="183">
        <v>4.4729346810000017</v>
      </c>
      <c r="H17" s="183">
        <v>5.5174000000000004E-5</v>
      </c>
      <c r="I17" s="183">
        <v>2.5678242999999993E-2</v>
      </c>
      <c r="J17" s="183">
        <v>3.6270599000000028E-2</v>
      </c>
      <c r="K17" s="183">
        <v>4.3855562999999986E-2</v>
      </c>
      <c r="L17" s="183">
        <v>2.6448590289999995E-4</v>
      </c>
      <c r="M17" s="183">
        <v>78.544847470000065</v>
      </c>
      <c r="N17" s="183">
        <v>0.33538504129694674</v>
      </c>
      <c r="O17" s="183">
        <v>1.6292408368255941E-2</v>
      </c>
      <c r="P17" s="183">
        <v>0.17908784284141849</v>
      </c>
      <c r="Q17" s="183">
        <v>1.0523804086500641E-2</v>
      </c>
      <c r="R17" s="183">
        <v>0.29237792216299407</v>
      </c>
      <c r="S17" s="183">
        <v>0.4771324862503058</v>
      </c>
      <c r="T17" s="183">
        <v>1.1132282797572711E-2</v>
      </c>
      <c r="U17" s="183">
        <v>0.1264619960705903</v>
      </c>
      <c r="V17" s="183">
        <v>2.3154412706481269</v>
      </c>
      <c r="W17" s="183">
        <v>4.016038680324862E-3</v>
      </c>
      <c r="X17" s="183">
        <v>1.2285472474991802E-4</v>
      </c>
      <c r="Y17" s="183">
        <v>8.4966069418704749E-4</v>
      </c>
      <c r="Z17" s="183">
        <v>2.7128584673272789E-4</v>
      </c>
      <c r="AA17" s="183">
        <v>8.8122063696023331E-5</v>
      </c>
      <c r="AB17" s="183">
        <v>1.3319233293637171E-3</v>
      </c>
      <c r="AC17" s="183">
        <v>3.8448800606250854E-3</v>
      </c>
      <c r="AD17" s="183">
        <v>9.4787733063689803E-4</v>
      </c>
      <c r="AE17" s="184"/>
      <c r="AF17" s="183">
        <v>2.1881900000000001</v>
      </c>
      <c r="AG17" s="186">
        <v>6172.6318763999989</v>
      </c>
      <c r="AH17" s="183">
        <v>17654.538793399988</v>
      </c>
      <c r="AI17" s="186">
        <v>0.32400000000000001</v>
      </c>
      <c r="AJ17" s="186" t="s">
        <v>391</v>
      </c>
      <c r="AK17" s="185" t="s">
        <v>391</v>
      </c>
      <c r="AL17" s="160" t="s">
        <v>49</v>
      </c>
    </row>
    <row r="18" spans="1:39" s="2" customFormat="1" ht="24.75" customHeight="1" thickBot="1" x14ac:dyDescent="0.3">
      <c r="A18" s="120" t="s">
        <v>53</v>
      </c>
      <c r="B18" s="120" t="s">
        <v>60</v>
      </c>
      <c r="C18" s="121" t="s">
        <v>61</v>
      </c>
      <c r="D18" s="181"/>
      <c r="E18" s="182">
        <v>0.27276982700000002</v>
      </c>
      <c r="F18" s="182">
        <v>5.6328380999999997E-2</v>
      </c>
      <c r="G18" s="182">
        <v>4.3109942999999991E-2</v>
      </c>
      <c r="H18" s="182" t="s">
        <v>391</v>
      </c>
      <c r="I18" s="182">
        <v>1.3567017999999997E-2</v>
      </c>
      <c r="J18" s="182">
        <v>1.6751221999999989E-2</v>
      </c>
      <c r="K18" s="182">
        <v>1.9021528000000003E-2</v>
      </c>
      <c r="L18" s="182">
        <v>1.6280421599999995E-5</v>
      </c>
      <c r="M18" s="182">
        <v>9.8188602E-2</v>
      </c>
      <c r="N18" s="182">
        <v>8.3429209800000024E-7</v>
      </c>
      <c r="O18" s="182">
        <v>1.94352309E-7</v>
      </c>
      <c r="P18" s="182">
        <v>3.3716536090000002E-5</v>
      </c>
      <c r="Q18" s="182">
        <v>4.0474284447999991E-5</v>
      </c>
      <c r="R18" s="182">
        <v>3.6574391999999997E-7</v>
      </c>
      <c r="S18" s="182">
        <v>2.4621431200000011E-7</v>
      </c>
      <c r="T18" s="182">
        <v>2.81728419E-7</v>
      </c>
      <c r="U18" s="182">
        <v>4.2475546219999997E-6</v>
      </c>
      <c r="V18" s="182">
        <v>6.509382980000001E-7</v>
      </c>
      <c r="W18" s="182">
        <v>1.6811132199999999E-4</v>
      </c>
      <c r="X18" s="182">
        <v>1.9760579900000007E-7</v>
      </c>
      <c r="Y18" s="182">
        <v>3.2301933499999991E-7</v>
      </c>
      <c r="Z18" s="182">
        <v>2.9029960599999995E-7</v>
      </c>
      <c r="AA18" s="182">
        <v>2.9746338499999991E-7</v>
      </c>
      <c r="AB18" s="183">
        <v>1.1083881179999999E-6</v>
      </c>
      <c r="AC18" s="182">
        <v>1.0529199999999998E-6</v>
      </c>
      <c r="AD18" s="182">
        <v>1.1000000000000001E-11</v>
      </c>
      <c r="AE18" s="184"/>
      <c r="AF18" s="186">
        <v>8.1129999999999994E-2</v>
      </c>
      <c r="AG18" s="186">
        <v>1.117265</v>
      </c>
      <c r="AH18" s="186">
        <v>2199.7914874999992</v>
      </c>
      <c r="AI18" s="186" t="s">
        <v>391</v>
      </c>
      <c r="AJ18" s="186" t="s">
        <v>391</v>
      </c>
      <c r="AK18" s="185" t="s">
        <v>391</v>
      </c>
      <c r="AL18" s="160" t="s">
        <v>49</v>
      </c>
    </row>
    <row r="19" spans="1:39" s="2" customFormat="1" ht="24.75" customHeight="1" thickBot="1" x14ac:dyDescent="0.3">
      <c r="A19" s="120" t="s">
        <v>53</v>
      </c>
      <c r="B19" s="120" t="s">
        <v>62</v>
      </c>
      <c r="C19" s="121" t="s">
        <v>63</v>
      </c>
      <c r="D19" s="181"/>
      <c r="E19" s="182">
        <v>3.1102804839999982</v>
      </c>
      <c r="F19" s="183">
        <v>0.10266890300000012</v>
      </c>
      <c r="G19" s="183">
        <v>2.0428146660000022</v>
      </c>
      <c r="H19" s="183">
        <v>1.0713278E-2</v>
      </c>
      <c r="I19" s="183">
        <v>2.5673103999999985E-2</v>
      </c>
      <c r="J19" s="183">
        <v>3.3632123E-2</v>
      </c>
      <c r="K19" s="183">
        <v>3.893936999999998E-2</v>
      </c>
      <c r="L19" s="183">
        <v>7.6762580959999975E-4</v>
      </c>
      <c r="M19" s="183">
        <v>0.45182708199999927</v>
      </c>
      <c r="N19" s="183">
        <v>4.9546471094947982E-2</v>
      </c>
      <c r="O19" s="183">
        <v>7.5516315509790042E-3</v>
      </c>
      <c r="P19" s="183">
        <v>3.930164423388198E-2</v>
      </c>
      <c r="Q19" s="183">
        <v>3.1790946135009955E-2</v>
      </c>
      <c r="R19" s="183">
        <v>0.17491500950340438</v>
      </c>
      <c r="S19" s="183">
        <v>3.8942779058149024E-2</v>
      </c>
      <c r="T19" s="183">
        <v>1.1267595586944823</v>
      </c>
      <c r="U19" s="183">
        <v>0.82345029994552033</v>
      </c>
      <c r="V19" s="183">
        <v>0.49586120445628301</v>
      </c>
      <c r="W19" s="183">
        <v>0.11444344442099993</v>
      </c>
      <c r="X19" s="183">
        <v>6.1829353077000044E-5</v>
      </c>
      <c r="Y19" s="183">
        <v>1.2138603913799996E-4</v>
      </c>
      <c r="Z19" s="183">
        <v>7.1958337974000014E-5</v>
      </c>
      <c r="AA19" s="183">
        <v>7.7260565170000022E-5</v>
      </c>
      <c r="AB19" s="183">
        <v>3.3243429536200026E-4</v>
      </c>
      <c r="AC19" s="183">
        <v>0.12169626127500008</v>
      </c>
      <c r="AD19" s="183">
        <v>3.3825044018999995E-2</v>
      </c>
      <c r="AE19" s="184"/>
      <c r="AF19" s="183">
        <v>3813.8471284799984</v>
      </c>
      <c r="AG19" s="186">
        <v>18131.547030000005</v>
      </c>
      <c r="AH19" s="183">
        <v>19905.765105399994</v>
      </c>
      <c r="AI19" s="183">
        <v>268.96554190000001</v>
      </c>
      <c r="AJ19" s="186" t="s">
        <v>391</v>
      </c>
      <c r="AK19" s="185" t="s">
        <v>391</v>
      </c>
      <c r="AL19" s="160" t="s">
        <v>49</v>
      </c>
    </row>
    <row r="20" spans="1:39" s="2" customFormat="1" ht="24.75" customHeight="1" thickBot="1" x14ac:dyDescent="0.3">
      <c r="A20" s="120" t="s">
        <v>53</v>
      </c>
      <c r="B20" s="120" t="s">
        <v>64</v>
      </c>
      <c r="C20" s="121" t="s">
        <v>65</v>
      </c>
      <c r="D20" s="181"/>
      <c r="E20" s="182">
        <v>1.7595555610000002</v>
      </c>
      <c r="F20" s="183">
        <v>0.41646828700000016</v>
      </c>
      <c r="G20" s="183">
        <v>0.52718573700000015</v>
      </c>
      <c r="H20" s="183">
        <v>2.2109999999999999E-3</v>
      </c>
      <c r="I20" s="183">
        <v>4.3785616000000006E-2</v>
      </c>
      <c r="J20" s="183">
        <v>6.6342759000000001E-2</v>
      </c>
      <c r="K20" s="183">
        <v>7.8064065000000002E-2</v>
      </c>
      <c r="L20" s="183">
        <v>7.0056985600000011E-4</v>
      </c>
      <c r="M20" s="183">
        <v>0.9348523700000001</v>
      </c>
      <c r="N20" s="183">
        <v>1.288641723673622E-2</v>
      </c>
      <c r="O20" s="183">
        <v>1.8352470217587323E-3</v>
      </c>
      <c r="P20" s="183">
        <v>2.9766881262945931E-2</v>
      </c>
      <c r="Q20" s="183">
        <v>6.3904188062567629E-3</v>
      </c>
      <c r="R20" s="183">
        <v>3.7430841099440511E-2</v>
      </c>
      <c r="S20" s="183">
        <v>1.406404509295113E-2</v>
      </c>
      <c r="T20" s="183">
        <v>5.2074181438825085E-2</v>
      </c>
      <c r="U20" s="183">
        <v>0.13256646707989972</v>
      </c>
      <c r="V20" s="183">
        <v>4.1978479810239708E-2</v>
      </c>
      <c r="W20" s="183">
        <v>4.4373168961929763E-2</v>
      </c>
      <c r="X20" s="183">
        <v>1.5642855640399996E-4</v>
      </c>
      <c r="Y20" s="183">
        <v>4.6314163194200017E-4</v>
      </c>
      <c r="Z20" s="183">
        <v>2.2452163137200002E-4</v>
      </c>
      <c r="AA20" s="183">
        <v>1.1929983095399998E-4</v>
      </c>
      <c r="AB20" s="183">
        <v>3.2745749183705755E-3</v>
      </c>
      <c r="AC20" s="183">
        <v>3.4776083441000014E-2</v>
      </c>
      <c r="AD20" s="183">
        <v>1.063939053333756E-2</v>
      </c>
      <c r="AE20" s="184"/>
      <c r="AF20" s="183">
        <v>114.6385064</v>
      </c>
      <c r="AG20" s="186">
        <v>2924.5951559999999</v>
      </c>
      <c r="AH20" s="183">
        <v>4194.648761649999</v>
      </c>
      <c r="AI20" s="183">
        <v>22758.710802599999</v>
      </c>
      <c r="AJ20" s="186" t="s">
        <v>391</v>
      </c>
      <c r="AK20" s="185" t="s">
        <v>391</v>
      </c>
      <c r="AL20" s="160" t="s">
        <v>49</v>
      </c>
    </row>
    <row r="21" spans="1:39" s="2" customFormat="1" ht="24.75" customHeight="1" thickBot="1" x14ac:dyDescent="0.3">
      <c r="A21" s="120" t="s">
        <v>53</v>
      </c>
      <c r="B21" s="120" t="s">
        <v>66</v>
      </c>
      <c r="C21" s="121" t="s">
        <v>67</v>
      </c>
      <c r="D21" s="181"/>
      <c r="E21" s="182">
        <v>0.7298338320000004</v>
      </c>
      <c r="F21" s="183">
        <v>9.0706717999999908E-2</v>
      </c>
      <c r="G21" s="183">
        <v>1.2851121369999992</v>
      </c>
      <c r="H21" s="183">
        <v>6.2448347151999994E-3</v>
      </c>
      <c r="I21" s="183">
        <v>3.803320700000002E-2</v>
      </c>
      <c r="J21" s="183">
        <v>5.4336741000000022E-2</v>
      </c>
      <c r="K21" s="183">
        <v>7.1206214000000032E-2</v>
      </c>
      <c r="L21" s="183">
        <v>1.2512925103000006E-3</v>
      </c>
      <c r="M21" s="183">
        <v>1.0681535919999998</v>
      </c>
      <c r="N21" s="183">
        <v>1.9442486791090986E-2</v>
      </c>
      <c r="O21" s="183">
        <v>1.8423903358209992E-3</v>
      </c>
      <c r="P21" s="183">
        <v>6.0459842216810042E-3</v>
      </c>
      <c r="Q21" s="183">
        <v>1.142181622213098E-2</v>
      </c>
      <c r="R21" s="183">
        <v>2.0921144445615995E-2</v>
      </c>
      <c r="S21" s="183">
        <v>1.2984347761923993E-2</v>
      </c>
      <c r="T21" s="183">
        <v>0.1351063919135839</v>
      </c>
      <c r="U21" s="183">
        <v>8.4310771349437097E-2</v>
      </c>
      <c r="V21" s="183">
        <v>5.8860827182694059E-2</v>
      </c>
      <c r="W21" s="183">
        <v>2.611809549300001E-2</v>
      </c>
      <c r="X21" s="183">
        <v>6.6022510571000083E-5</v>
      </c>
      <c r="Y21" s="183">
        <v>1.575577181770003E-4</v>
      </c>
      <c r="Z21" s="183">
        <v>9.929196132900015E-5</v>
      </c>
      <c r="AA21" s="183">
        <v>6.997296841100014E-5</v>
      </c>
      <c r="AB21" s="183">
        <v>3.9284515848699979E-4</v>
      </c>
      <c r="AC21" s="183">
        <v>1.7661543525999999E-2</v>
      </c>
      <c r="AD21" s="183">
        <v>4.219015986E-3</v>
      </c>
      <c r="AE21" s="184"/>
      <c r="AF21" s="183">
        <v>330.31297808000011</v>
      </c>
      <c r="AG21" s="183">
        <v>2297.2682772000003</v>
      </c>
      <c r="AH21" s="183">
        <v>9193.5171236199858</v>
      </c>
      <c r="AI21" s="183">
        <v>776.65596440000002</v>
      </c>
      <c r="AJ21" s="186" t="s">
        <v>391</v>
      </c>
      <c r="AK21" s="185" t="s">
        <v>391</v>
      </c>
      <c r="AL21" s="160" t="s">
        <v>49</v>
      </c>
    </row>
    <row r="22" spans="1:39" s="2" customFormat="1" ht="24.75" customHeight="1" thickBot="1" x14ac:dyDescent="0.3">
      <c r="A22" s="120" t="s">
        <v>53</v>
      </c>
      <c r="B22" s="123" t="s">
        <v>68</v>
      </c>
      <c r="C22" s="121" t="s">
        <v>69</v>
      </c>
      <c r="D22" s="181"/>
      <c r="E22" s="182">
        <v>7.7883089920000046</v>
      </c>
      <c r="F22" s="183">
        <v>0.53702521418000038</v>
      </c>
      <c r="G22" s="183">
        <v>3.2878194599999992</v>
      </c>
      <c r="H22" s="183">
        <v>0.28943372099999992</v>
      </c>
      <c r="I22" s="183">
        <v>0.18056891100000003</v>
      </c>
      <c r="J22" s="183">
        <v>0.27847823899999957</v>
      </c>
      <c r="K22" s="183">
        <v>0.34795137099999973</v>
      </c>
      <c r="L22" s="183">
        <v>3.9364022598000004E-3</v>
      </c>
      <c r="M22" s="183">
        <v>18.316451696000009</v>
      </c>
      <c r="N22" s="183">
        <v>0.24551622084020744</v>
      </c>
      <c r="O22" s="183">
        <v>3.1128717424505178E-2</v>
      </c>
      <c r="P22" s="183">
        <v>8.8448491453825231E-2</v>
      </c>
      <c r="Q22" s="183">
        <v>5.1059025256977045E-2</v>
      </c>
      <c r="R22" s="183">
        <v>7.3931065071501018E-2</v>
      </c>
      <c r="S22" s="183">
        <v>0.14988141871056004</v>
      </c>
      <c r="T22" s="183">
        <v>4.7205034372775873E-2</v>
      </c>
      <c r="U22" s="183">
        <v>9.8907728092888961E-2</v>
      </c>
      <c r="V22" s="183">
        <v>1.5831606126387372</v>
      </c>
      <c r="W22" s="183">
        <v>1.5128823058109983E-2</v>
      </c>
      <c r="X22" s="183">
        <v>1.6435238185047573E-3</v>
      </c>
      <c r="Y22" s="183">
        <v>2.8338479484778904E-3</v>
      </c>
      <c r="Z22" s="183">
        <v>1.0229356640206987E-3</v>
      </c>
      <c r="AA22" s="183">
        <v>7.7235548168332589E-4</v>
      </c>
      <c r="AB22" s="183">
        <v>6.2726629126736736E-3</v>
      </c>
      <c r="AC22" s="183">
        <v>1.1765057779999982E-3</v>
      </c>
      <c r="AD22" s="183">
        <v>5.0564788522013051E-4</v>
      </c>
      <c r="AE22" s="184"/>
      <c r="AF22" s="183">
        <v>599.34301500000004</v>
      </c>
      <c r="AG22" s="183">
        <v>8444.9574955000044</v>
      </c>
      <c r="AH22" s="183">
        <v>21902.405989359959</v>
      </c>
      <c r="AI22" s="183">
        <v>557.25569999999982</v>
      </c>
      <c r="AJ22" s="183">
        <v>7574.2494718999997</v>
      </c>
      <c r="AK22" s="185" t="s">
        <v>391</v>
      </c>
      <c r="AL22" s="160" t="s">
        <v>49</v>
      </c>
    </row>
    <row r="23" spans="1:39" s="2" customFormat="1" ht="24.75" customHeight="1" thickBot="1" x14ac:dyDescent="0.3">
      <c r="A23" s="120" t="s">
        <v>70</v>
      </c>
      <c r="B23" s="123" t="s">
        <v>393</v>
      </c>
      <c r="C23" s="121" t="s">
        <v>394</v>
      </c>
      <c r="E23" s="183">
        <v>6.7510000000000001E-2</v>
      </c>
      <c r="F23" s="183">
        <v>2.3048000000000003E-2</v>
      </c>
      <c r="G23" s="183">
        <v>8.5999999999999998E-4</v>
      </c>
      <c r="H23" s="183">
        <v>3.4399999999999996E-4</v>
      </c>
      <c r="I23" s="183">
        <v>4.2140000000000007E-3</v>
      </c>
      <c r="J23" s="183">
        <v>4.2140000000000007E-3</v>
      </c>
      <c r="K23" s="183">
        <v>4.2140000000000007E-3</v>
      </c>
      <c r="L23" s="183">
        <v>3.3540000000000002E-3</v>
      </c>
      <c r="M23" s="183">
        <v>0.25881700000000002</v>
      </c>
      <c r="N23" s="183">
        <v>1.6125000000000002E-5</v>
      </c>
      <c r="O23" s="183">
        <v>4.2999999999999999E-4</v>
      </c>
      <c r="P23" s="183">
        <v>2.2790000000000001E-4</v>
      </c>
      <c r="Q23" s="183">
        <v>4.3000000000000003E-6</v>
      </c>
      <c r="R23" s="183">
        <v>2.15E-3</v>
      </c>
      <c r="S23" s="183">
        <v>7.3099999999999998E-2</v>
      </c>
      <c r="T23" s="183">
        <v>3.0100000000000001E-3</v>
      </c>
      <c r="U23" s="183">
        <v>4.2999999999999999E-4</v>
      </c>
      <c r="V23" s="183">
        <v>4.2999999999999997E-2</v>
      </c>
      <c r="W23" s="183" t="s">
        <v>390</v>
      </c>
      <c r="X23" s="183">
        <v>1.2899999999999999E-3</v>
      </c>
      <c r="Y23" s="183">
        <v>2.15E-3</v>
      </c>
      <c r="Z23" s="183">
        <v>1.4792000000000002E-3</v>
      </c>
      <c r="AA23" s="183">
        <v>9.1160000000000004E-4</v>
      </c>
      <c r="AB23" s="183">
        <v>5.8308000000000006E-3</v>
      </c>
      <c r="AC23" s="183" t="s">
        <v>391</v>
      </c>
      <c r="AD23" s="183" t="s">
        <v>391</v>
      </c>
      <c r="AE23" s="184"/>
      <c r="AF23" s="183">
        <v>1640.6499999999999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2.1652509559999955</v>
      </c>
      <c r="F24" s="182">
        <v>0.61145105400000066</v>
      </c>
      <c r="G24" s="182">
        <v>0.44805243000000022</v>
      </c>
      <c r="H24" s="183">
        <v>1.1955708000000001E-2</v>
      </c>
      <c r="I24" s="182">
        <v>0.10798191799999989</v>
      </c>
      <c r="J24" s="182">
        <v>0.15127858599999996</v>
      </c>
      <c r="K24" s="182">
        <v>0.19485676700000062</v>
      </c>
      <c r="L24" s="182">
        <v>5.2803157901999947E-3</v>
      </c>
      <c r="M24" s="182">
        <v>1.9334743309999831</v>
      </c>
      <c r="N24" s="182">
        <v>5.7075652319816053E-2</v>
      </c>
      <c r="O24" s="182">
        <v>2.1395390625937996E-2</v>
      </c>
      <c r="P24" s="182">
        <v>7.8585682206190038E-3</v>
      </c>
      <c r="Q24" s="182">
        <v>1.2940763162588046E-2</v>
      </c>
      <c r="R24" s="182">
        <v>4.162673675574894E-2</v>
      </c>
      <c r="S24" s="182">
        <v>1.8622153949527015E-2</v>
      </c>
      <c r="T24" s="182">
        <v>4.5264261372471096E-2</v>
      </c>
      <c r="U24" s="182">
        <v>6.403281390379008E-3</v>
      </c>
      <c r="V24" s="182">
        <v>0.82654574415874238</v>
      </c>
      <c r="W24" s="182">
        <v>0.21119812586867467</v>
      </c>
      <c r="X24" s="182">
        <v>1.6339215958002959E-2</v>
      </c>
      <c r="Y24" s="182">
        <v>2.6163636100128975E-2</v>
      </c>
      <c r="Z24" s="182">
        <v>8.6477871595379945E-3</v>
      </c>
      <c r="AA24" s="182">
        <v>6.92418567406799E-3</v>
      </c>
      <c r="AB24" s="183">
        <v>5.8074824891778842E-2</v>
      </c>
      <c r="AC24" s="182">
        <v>3.0449479558999949E-2</v>
      </c>
      <c r="AD24" s="182">
        <v>9.6307529260000399E-3</v>
      </c>
      <c r="AE24" s="184"/>
      <c r="AF24" s="183">
        <v>144.12254957999986</v>
      </c>
      <c r="AG24" s="186">
        <v>248.13215799999992</v>
      </c>
      <c r="AH24" s="183">
        <v>16916.889758000045</v>
      </c>
      <c r="AI24" s="183">
        <v>8174.4808641000009</v>
      </c>
      <c r="AJ24" s="186" t="s">
        <v>391</v>
      </c>
      <c r="AK24" s="185" t="s">
        <v>391</v>
      </c>
      <c r="AL24" s="160" t="s">
        <v>49</v>
      </c>
    </row>
    <row r="25" spans="1:39" s="2" customFormat="1" ht="24.75" customHeight="1" thickBot="1" x14ac:dyDescent="0.3">
      <c r="A25" s="120" t="s">
        <v>73</v>
      </c>
      <c r="B25" s="123" t="s">
        <v>74</v>
      </c>
      <c r="C25" s="125" t="s">
        <v>75</v>
      </c>
      <c r="D25" s="181"/>
      <c r="E25" s="182">
        <v>0.47870085688112052</v>
      </c>
      <c r="F25" s="182">
        <v>4.4615350122320416E-2</v>
      </c>
      <c r="G25" s="182">
        <v>2.7405531094557931E-2</v>
      </c>
      <c r="H25" s="182" t="s">
        <v>390</v>
      </c>
      <c r="I25" s="182">
        <v>3.6426017820519233E-3</v>
      </c>
      <c r="J25" s="182">
        <v>3.6426017820519233E-3</v>
      </c>
      <c r="K25" s="182">
        <v>3.6426017820519233E-3</v>
      </c>
      <c r="L25" s="182">
        <v>1.7484488553849232E-3</v>
      </c>
      <c r="M25" s="182">
        <v>0.272655109521036</v>
      </c>
      <c r="N25" s="182" t="s">
        <v>390</v>
      </c>
      <c r="O25" s="182">
        <v>2.8384300378611122E-4</v>
      </c>
      <c r="P25" s="182">
        <v>1.7291585288119418E-4</v>
      </c>
      <c r="Q25" s="182">
        <v>3.2625632619093245E-6</v>
      </c>
      <c r="R25" s="182">
        <v>9.7876897857279732E-4</v>
      </c>
      <c r="S25" s="182">
        <v>6.9166341152477673E-4</v>
      </c>
      <c r="T25" s="182">
        <v>2.8710556704802058E-4</v>
      </c>
      <c r="U25" s="182">
        <v>3.2625632619093245E-6</v>
      </c>
      <c r="V25" s="182">
        <v>5.6735975124603155E-2</v>
      </c>
      <c r="W25" s="182" t="s">
        <v>390</v>
      </c>
      <c r="X25" s="182">
        <v>1.6639072635737554E-4</v>
      </c>
      <c r="Y25" s="182">
        <v>1.004869484668072E-3</v>
      </c>
      <c r="Z25" s="182">
        <v>1.1223217620968077E-3</v>
      </c>
      <c r="AA25" s="182">
        <v>2.5774249769083666E-4</v>
      </c>
      <c r="AB25" s="183">
        <v>2.5513244708130914E-3</v>
      </c>
      <c r="AC25" s="183" t="s">
        <v>391</v>
      </c>
      <c r="AD25" s="183" t="s">
        <v>391</v>
      </c>
      <c r="AE25" s="184"/>
      <c r="AF25" s="183">
        <v>1428.6764523900931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5.1968630062093062E-2</v>
      </c>
      <c r="F26" s="183">
        <v>4.2927696723947181E-2</v>
      </c>
      <c r="G26" s="183">
        <v>4.9003595549501977E-3</v>
      </c>
      <c r="H26" s="183" t="s">
        <v>390</v>
      </c>
      <c r="I26" s="183">
        <v>4.962732304150953E-4</v>
      </c>
      <c r="J26" s="183">
        <v>4.962732304150953E-4</v>
      </c>
      <c r="K26" s="183">
        <v>4.962732304150953E-4</v>
      </c>
      <c r="L26" s="183">
        <v>7.4440984562264289E-5</v>
      </c>
      <c r="M26" s="183">
        <v>1.3805723249547277</v>
      </c>
      <c r="N26" s="183">
        <v>1.1243139044603616</v>
      </c>
      <c r="O26" s="183">
        <v>5.3851412770283783E-5</v>
      </c>
      <c r="P26" s="183">
        <v>3.6234686472773841E-5</v>
      </c>
      <c r="Q26" s="183">
        <v>9.0330911158480458E-7</v>
      </c>
      <c r="R26" s="183">
        <v>1.5135224227400535E-4</v>
      </c>
      <c r="S26" s="183">
        <v>1.5657944233231615E-4</v>
      </c>
      <c r="T26" s="183">
        <v>5.7826572331635208E-5</v>
      </c>
      <c r="U26" s="183">
        <v>7.4163277212340465E-7</v>
      </c>
      <c r="V26" s="183">
        <v>1.0772566806703208E-2</v>
      </c>
      <c r="W26" s="183" t="s">
        <v>390</v>
      </c>
      <c r="X26" s="183">
        <v>3.0224483423607826E-5</v>
      </c>
      <c r="Y26" s="183">
        <v>1.4160269952323681E-4</v>
      </c>
      <c r="Z26" s="183">
        <v>1.5019372930000254E-4</v>
      </c>
      <c r="AA26" s="183">
        <v>4.743332157491236E-5</v>
      </c>
      <c r="AB26" s="183">
        <v>3.6945423382175955E-4</v>
      </c>
      <c r="AC26" s="183" t="s">
        <v>391</v>
      </c>
      <c r="AD26" s="183" t="s">
        <v>391</v>
      </c>
      <c r="AE26" s="184"/>
      <c r="AF26" s="183">
        <v>251.91334940600882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24.750200397813547</v>
      </c>
      <c r="F27" s="183">
        <v>4.0581183572650055</v>
      </c>
      <c r="G27" s="183">
        <v>8.1339136570536083E-2</v>
      </c>
      <c r="H27" s="183">
        <v>0.67225527158944043</v>
      </c>
      <c r="I27" s="183">
        <v>0.74003162866729078</v>
      </c>
      <c r="J27" s="183">
        <v>0.74003162866729078</v>
      </c>
      <c r="K27" s="183">
        <v>0.74003162866729078</v>
      </c>
      <c r="L27" s="183">
        <v>0.59790716173602032</v>
      </c>
      <c r="M27" s="183">
        <v>47.560857746292243</v>
      </c>
      <c r="N27" s="183">
        <v>0.70107583893906322</v>
      </c>
      <c r="O27" s="183">
        <v>4.059843221336743E-4</v>
      </c>
      <c r="P27" s="183">
        <v>2.4377131420558293E-2</v>
      </c>
      <c r="Q27" s="183">
        <v>6.6271099046245907E-4</v>
      </c>
      <c r="R27" s="183">
        <v>2.7672964658770279E-2</v>
      </c>
      <c r="S27" s="183">
        <v>1.8968062076944101E-2</v>
      </c>
      <c r="T27" s="183">
        <v>3.8628020956080365E-3</v>
      </c>
      <c r="U27" s="183">
        <v>5.1345333665756996E-4</v>
      </c>
      <c r="V27" s="183">
        <v>8.7943870984215855E-2</v>
      </c>
      <c r="W27" s="183">
        <v>1.1469174</v>
      </c>
      <c r="X27" s="183">
        <v>6.2820501595800007E-2</v>
      </c>
      <c r="Y27" s="183">
        <v>7.3533969527099993E-2</v>
      </c>
      <c r="Z27" s="183">
        <v>5.3631420610900003E-2</v>
      </c>
      <c r="AA27" s="183">
        <v>6.5940782624200001E-2</v>
      </c>
      <c r="AB27" s="183">
        <v>0.25592667435799998</v>
      </c>
      <c r="AC27" s="183">
        <v>1.1469182000000001E-3</v>
      </c>
      <c r="AD27" s="183">
        <v>2.2970440000000001E-4</v>
      </c>
      <c r="AE27" s="184"/>
      <c r="AF27" s="183">
        <v>153085.0587094957</v>
      </c>
      <c r="AG27" s="186" t="s">
        <v>391</v>
      </c>
      <c r="AH27" s="183">
        <v>1904.9585141767</v>
      </c>
      <c r="AI27" s="183">
        <v>7387.9454548641997</v>
      </c>
      <c r="AJ27" s="186" t="s">
        <v>391</v>
      </c>
      <c r="AK27" s="185" t="s">
        <v>391</v>
      </c>
      <c r="AL27" s="160" t="s">
        <v>49</v>
      </c>
    </row>
    <row r="28" spans="1:39" s="2" customFormat="1" ht="24.75" customHeight="1" thickBot="1" x14ac:dyDescent="0.3">
      <c r="A28" s="120" t="s">
        <v>78</v>
      </c>
      <c r="B28" s="120" t="s">
        <v>81</v>
      </c>
      <c r="C28" s="121" t="s">
        <v>82</v>
      </c>
      <c r="D28" s="181"/>
      <c r="E28" s="182">
        <v>8.8683861192009008</v>
      </c>
      <c r="F28" s="183">
        <v>0.43535583662103478</v>
      </c>
      <c r="G28" s="183">
        <v>1.612872444463833E-2</v>
      </c>
      <c r="H28" s="183">
        <v>5.2161233370985299E-2</v>
      </c>
      <c r="I28" s="183">
        <v>0.22221794943103521</v>
      </c>
      <c r="J28" s="183">
        <v>0.22221794943103521</v>
      </c>
      <c r="K28" s="183">
        <v>0.22221794943103521</v>
      </c>
      <c r="L28" s="183">
        <v>0.18265895277270466</v>
      </c>
      <c r="M28" s="183">
        <v>2.7769853400327569</v>
      </c>
      <c r="N28" s="183">
        <v>1.9695781791330556E-2</v>
      </c>
      <c r="O28" s="183">
        <v>4.6498878201188393E-5</v>
      </c>
      <c r="P28" s="183">
        <v>4.4141254985265912E-3</v>
      </c>
      <c r="Q28" s="183">
        <v>8.8879711675981697E-5</v>
      </c>
      <c r="R28" s="183">
        <v>6.7641109049906009E-3</v>
      </c>
      <c r="S28" s="183">
        <v>4.5472699300051853E-3</v>
      </c>
      <c r="T28" s="183">
        <v>2.4776618370067908E-4</v>
      </c>
      <c r="U28" s="183">
        <v>8.4761666949586688E-5</v>
      </c>
      <c r="V28" s="183">
        <v>1.5133558709133752E-2</v>
      </c>
      <c r="W28" s="183">
        <v>0.20939720000000001</v>
      </c>
      <c r="X28" s="183">
        <v>1.6875009362099999E-2</v>
      </c>
      <c r="Y28" s="183">
        <v>1.89339877306E-2</v>
      </c>
      <c r="Z28" s="183">
        <v>1.48209018712E-2</v>
      </c>
      <c r="AA28" s="183">
        <v>1.5790087148199999E-2</v>
      </c>
      <c r="AB28" s="183">
        <v>6.6419986112099996E-2</v>
      </c>
      <c r="AC28" s="183">
        <v>2.0939689999999999E-4</v>
      </c>
      <c r="AD28" s="183">
        <v>4.1992100000000001E-5</v>
      </c>
      <c r="AE28" s="184"/>
      <c r="AF28" s="183">
        <v>32730.019400316702</v>
      </c>
      <c r="AG28" s="186" t="s">
        <v>391</v>
      </c>
      <c r="AH28" s="183" t="s">
        <v>391</v>
      </c>
      <c r="AI28" s="183">
        <v>1806.7850133377001</v>
      </c>
      <c r="AJ28" s="186" t="s">
        <v>391</v>
      </c>
      <c r="AK28" s="185" t="s">
        <v>391</v>
      </c>
      <c r="AL28" s="160" t="s">
        <v>49</v>
      </c>
    </row>
    <row r="29" spans="1:39" s="2" customFormat="1" ht="24.75" customHeight="1" thickBot="1" x14ac:dyDescent="0.3">
      <c r="A29" s="120" t="s">
        <v>78</v>
      </c>
      <c r="B29" s="120" t="s">
        <v>83</v>
      </c>
      <c r="C29" s="121" t="s">
        <v>84</v>
      </c>
      <c r="D29" s="181"/>
      <c r="E29" s="182">
        <v>13.819966103017494</v>
      </c>
      <c r="F29" s="183">
        <v>0.57016112140839315</v>
      </c>
      <c r="G29" s="183">
        <v>3.5581076200640015E-2</v>
      </c>
      <c r="H29" s="183">
        <v>7.256627225435372E-2</v>
      </c>
      <c r="I29" s="183">
        <v>0.20707296932669275</v>
      </c>
      <c r="J29" s="183">
        <v>0.20707296932669275</v>
      </c>
      <c r="K29" s="183">
        <v>0.20707296932669275</v>
      </c>
      <c r="L29" s="183">
        <v>0.120341399044577</v>
      </c>
      <c r="M29" s="183">
        <v>4.0535782486620846</v>
      </c>
      <c r="N29" s="183">
        <v>1.3915090082730519E-3</v>
      </c>
      <c r="O29" s="183">
        <v>8.9113414456227895E-5</v>
      </c>
      <c r="P29" s="183">
        <v>9.4326282694745019E-3</v>
      </c>
      <c r="Q29" s="183">
        <v>1.7811967960937056E-4</v>
      </c>
      <c r="R29" s="183">
        <v>1.5119600100604135E-2</v>
      </c>
      <c r="S29" s="183">
        <v>1.0139320925545385E-2</v>
      </c>
      <c r="T29" s="183">
        <v>3.5806089737118999E-4</v>
      </c>
      <c r="U29" s="183">
        <v>1.7801253030628534E-4</v>
      </c>
      <c r="V29" s="183">
        <v>3.2039040976038796E-2</v>
      </c>
      <c r="W29" s="183">
        <v>0.11308180000000001</v>
      </c>
      <c r="X29" s="183">
        <v>7.9017573173000011E-3</v>
      </c>
      <c r="Y29" s="183">
        <v>4.7849530418599996E-2</v>
      </c>
      <c r="Z29" s="183">
        <v>5.3468557844099998E-2</v>
      </c>
      <c r="AA29" s="183">
        <v>1.2291622492800001E-2</v>
      </c>
      <c r="AB29" s="183">
        <v>0.1215114680728</v>
      </c>
      <c r="AC29" s="183">
        <v>7.3055599999999999E-5</v>
      </c>
      <c r="AD29" s="183">
        <v>1.6353000000000001E-5</v>
      </c>
      <c r="AE29" s="184"/>
      <c r="AF29" s="183">
        <v>72098.203549580197</v>
      </c>
      <c r="AG29" s="186" t="s">
        <v>391</v>
      </c>
      <c r="AH29" s="183">
        <v>1448.0524858232</v>
      </c>
      <c r="AI29" s="183">
        <v>4038.9148685661999</v>
      </c>
      <c r="AJ29" s="186" t="s">
        <v>391</v>
      </c>
      <c r="AK29" s="185" t="s">
        <v>391</v>
      </c>
      <c r="AL29" s="160" t="s">
        <v>49</v>
      </c>
    </row>
    <row r="30" spans="1:39" s="2" customFormat="1" ht="24.75" customHeight="1" thickBot="1" x14ac:dyDescent="0.3">
      <c r="A30" s="120" t="s">
        <v>78</v>
      </c>
      <c r="B30" s="120" t="s">
        <v>85</v>
      </c>
      <c r="C30" s="121" t="s">
        <v>86</v>
      </c>
      <c r="D30" s="181"/>
      <c r="E30" s="182">
        <v>0.15078777210982874</v>
      </c>
      <c r="F30" s="183">
        <v>0.39643630026712789</v>
      </c>
      <c r="G30" s="183">
        <v>6.8108741313328695E-4</v>
      </c>
      <c r="H30" s="183">
        <v>1.9558504756087788E-3</v>
      </c>
      <c r="I30" s="183">
        <v>9.4009097968275872E-3</v>
      </c>
      <c r="J30" s="183">
        <v>9.4009097968275872E-3</v>
      </c>
      <c r="K30" s="183">
        <v>9.4009097968275872E-3</v>
      </c>
      <c r="L30" s="183">
        <v>2.0890283897952986E-3</v>
      </c>
      <c r="M30" s="183">
        <v>4.5999688269646333</v>
      </c>
      <c r="N30" s="183">
        <v>1.5816235673343098E-2</v>
      </c>
      <c r="O30" s="183">
        <v>7.8665906468779822E-6</v>
      </c>
      <c r="P30" s="183">
        <v>2.9514901072978384E-4</v>
      </c>
      <c r="Q30" s="183">
        <v>1.0150192727399548E-5</v>
      </c>
      <c r="R30" s="183">
        <v>2.1992375564045588E-4</v>
      </c>
      <c r="S30" s="183">
        <v>3.4222198756766542E-4</v>
      </c>
      <c r="T30" s="183">
        <v>8.5360674407904626E-5</v>
      </c>
      <c r="U30" s="183">
        <v>7.8782724337176375E-6</v>
      </c>
      <c r="V30" s="183">
        <v>1.2279600123619519E-3</v>
      </c>
      <c r="W30" s="183">
        <v>1.6815400000000001E-2</v>
      </c>
      <c r="X30" s="183">
        <v>3.5272174080000002E-4</v>
      </c>
      <c r="Y30" s="183">
        <v>4.516504782E-4</v>
      </c>
      <c r="Z30" s="183">
        <v>2.7324362649999999E-4</v>
      </c>
      <c r="AA30" s="183">
        <v>4.9661385130000003E-4</v>
      </c>
      <c r="AB30" s="183">
        <v>1.5742296968E-3</v>
      </c>
      <c r="AC30" s="183">
        <v>1.6815000000000001E-5</v>
      </c>
      <c r="AD30" s="183">
        <v>7.4328999999999996E-6</v>
      </c>
      <c r="AE30" s="184"/>
      <c r="AF30" s="183">
        <v>1420.0640053904001</v>
      </c>
      <c r="AG30" s="186" t="s">
        <v>391</v>
      </c>
      <c r="AH30" s="186" t="s">
        <v>391</v>
      </c>
      <c r="AI30" s="183">
        <v>57.406595770700001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5.86519539593262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265.82417590429998</v>
      </c>
      <c r="AG31" s="186" t="s">
        <v>391</v>
      </c>
      <c r="AH31" s="186" t="s">
        <v>391</v>
      </c>
      <c r="AI31" s="186">
        <v>10.706531672100001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1.0364854518458209</v>
      </c>
      <c r="J32" s="183">
        <v>2.0300296709244674</v>
      </c>
      <c r="K32" s="183">
        <v>2.5606157760650143</v>
      </c>
      <c r="L32" s="183">
        <v>0.22691768728867018</v>
      </c>
      <c r="M32" s="188" t="s">
        <v>391</v>
      </c>
      <c r="N32" s="183">
        <v>8.110196193332385</v>
      </c>
      <c r="O32" s="183">
        <v>3.5029066867381019E-2</v>
      </c>
      <c r="P32" s="183" t="s">
        <v>390</v>
      </c>
      <c r="Q32" s="183">
        <v>9.2483379624531084E-2</v>
      </c>
      <c r="R32" s="183">
        <v>3.0322574489674743</v>
      </c>
      <c r="S32" s="183">
        <v>66.61939855774807</v>
      </c>
      <c r="T32" s="183">
        <v>0.46252674588937143</v>
      </c>
      <c r="U32" s="183">
        <v>5.1212315521300268E-2</v>
      </c>
      <c r="V32" s="183">
        <v>20.649107087068703</v>
      </c>
      <c r="W32" s="183" t="s">
        <v>390</v>
      </c>
      <c r="X32" s="183">
        <v>6.6255262267859777E-4</v>
      </c>
      <c r="Y32" s="183">
        <v>3.7604338043920407E-4</v>
      </c>
      <c r="Z32" s="183">
        <v>5.5511165683882514E-4</v>
      </c>
      <c r="AA32" s="183" t="s">
        <v>390</v>
      </c>
      <c r="AB32" s="183">
        <v>1.5937076599566269E-3</v>
      </c>
      <c r="AC32" s="183" t="s">
        <v>391</v>
      </c>
      <c r="AD32" s="183" t="s">
        <v>390</v>
      </c>
      <c r="AE32" s="184"/>
      <c r="AF32" s="185" t="s">
        <v>391</v>
      </c>
      <c r="AG32" s="185" t="s">
        <v>391</v>
      </c>
      <c r="AH32" s="185" t="s">
        <v>391</v>
      </c>
      <c r="AI32" s="185" t="s">
        <v>391</v>
      </c>
      <c r="AJ32" s="185" t="s">
        <v>391</v>
      </c>
      <c r="AK32" s="183">
        <v>82949.677262880447</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0.48971938174939311</v>
      </c>
      <c r="J33" s="183">
        <v>0.90688774398035776</v>
      </c>
      <c r="K33" s="183">
        <v>1.8137754879607155</v>
      </c>
      <c r="L33" s="183">
        <v>1.922602017238358E-2</v>
      </c>
      <c r="M33" s="188" t="s">
        <v>391</v>
      </c>
      <c r="N33" s="183">
        <v>8.4324420144481271E-2</v>
      </c>
      <c r="O33" s="183" t="s">
        <v>390</v>
      </c>
      <c r="P33" s="183" t="s">
        <v>390</v>
      </c>
      <c r="Q33" s="183" t="s">
        <v>390</v>
      </c>
      <c r="R33" s="183">
        <v>3.5729633904121851E-2</v>
      </c>
      <c r="S33" s="183">
        <v>1.4636399631382706E-2</v>
      </c>
      <c r="T33" s="183">
        <v>2.5625828591538564E-2</v>
      </c>
      <c r="U33" s="183" t="s">
        <v>390</v>
      </c>
      <c r="V33" s="183">
        <v>0.13291920638484073</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82949.677262880447</v>
      </c>
      <c r="AL33" s="160" t="s">
        <v>386</v>
      </c>
    </row>
    <row r="34" spans="1:38" s="2" customFormat="1" ht="24.75" customHeight="1" thickBot="1" x14ac:dyDescent="0.3">
      <c r="A34" s="120" t="s">
        <v>70</v>
      </c>
      <c r="B34" s="120" t="s">
        <v>93</v>
      </c>
      <c r="C34" s="121" t="s">
        <v>94</v>
      </c>
      <c r="D34" s="181"/>
      <c r="E34" s="182">
        <v>3.8769431807868062</v>
      </c>
      <c r="F34" s="183">
        <v>0.3699055637314323</v>
      </c>
      <c r="G34" s="183">
        <v>1.5600118453499997E-3</v>
      </c>
      <c r="H34" s="183">
        <v>7.8000005264599985E-4</v>
      </c>
      <c r="I34" s="183">
        <v>8.1339448270862563E-2</v>
      </c>
      <c r="J34" s="183">
        <v>8.9139448389316076E-2</v>
      </c>
      <c r="K34" s="183">
        <v>0.12697521672445031</v>
      </c>
      <c r="L34" s="183">
        <v>5.2870640542937733E-2</v>
      </c>
      <c r="M34" s="183">
        <v>1.0806223048257138</v>
      </c>
      <c r="N34" s="183">
        <v>3.1201763640999991E-5</v>
      </c>
      <c r="O34" s="183">
        <v>1.3260002369069998E-4</v>
      </c>
      <c r="P34" s="183">
        <v>4.1340010397584987E-4</v>
      </c>
      <c r="Q34" s="183">
        <v>7.8000526459999996E-6</v>
      </c>
      <c r="R34" s="183">
        <v>3.9000001776802492E-3</v>
      </c>
      <c r="S34" s="183">
        <v>0.13260000023032623</v>
      </c>
      <c r="T34" s="183">
        <v>5.4600001710994987E-3</v>
      </c>
      <c r="U34" s="183">
        <v>7.8000002369069978E-4</v>
      </c>
      <c r="V34" s="183">
        <v>7.8000002632299975E-2</v>
      </c>
      <c r="W34" s="183" t="s">
        <v>390</v>
      </c>
      <c r="X34" s="183">
        <v>2.3400005988482493E-3</v>
      </c>
      <c r="Y34" s="183">
        <v>3.900000775212349E-3</v>
      </c>
      <c r="Z34" s="183">
        <v>2.9016003119275496E-3</v>
      </c>
      <c r="AA34" s="183">
        <v>6.7080024348774986E-4</v>
      </c>
      <c r="AB34" s="183">
        <v>9.8124019294758974E-3</v>
      </c>
      <c r="AC34" s="183" t="s">
        <v>391</v>
      </c>
      <c r="AD34" s="183" t="s">
        <v>391</v>
      </c>
      <c r="AE34" s="184"/>
      <c r="AF34" s="183">
        <v>3108.6</v>
      </c>
      <c r="AG34" s="186">
        <v>13.1615</v>
      </c>
      <c r="AH34" s="186" t="s">
        <v>391</v>
      </c>
      <c r="AI34" s="186">
        <v>222</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1.2809999979E-6</v>
      </c>
      <c r="AD36" s="183">
        <v>6.1299999000000007E-7</v>
      </c>
      <c r="AE36" s="184"/>
      <c r="AF36" s="183">
        <v>129.52499999999998</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2.6249311000000001E-2</v>
      </c>
      <c r="F37" s="182">
        <v>7.1233760000000005E-4</v>
      </c>
      <c r="G37" s="182">
        <v>1.2510429100000002E-4</v>
      </c>
      <c r="H37" s="182" t="s">
        <v>391</v>
      </c>
      <c r="I37" s="182">
        <v>8.9042200000000006E-5</v>
      </c>
      <c r="J37" s="182">
        <v>8.9042200000000006E-5</v>
      </c>
      <c r="K37" s="182">
        <v>8.9042200000000006E-5</v>
      </c>
      <c r="L37" s="182">
        <v>2.2260550000000004E-6</v>
      </c>
      <c r="M37" s="182">
        <v>9.4305290000000017E-3</v>
      </c>
      <c r="N37" s="182">
        <v>6.6781650000000002E-7</v>
      </c>
      <c r="O37" s="182">
        <v>1.1130275000000001E-7</v>
      </c>
      <c r="P37" s="182">
        <v>4.4521100000000003E-5</v>
      </c>
      <c r="Q37" s="182">
        <v>5.342532E-5</v>
      </c>
      <c r="R37" s="182">
        <v>3.3836036E-7</v>
      </c>
      <c r="S37" s="182">
        <v>3.3836035999999998E-8</v>
      </c>
      <c r="T37" s="182">
        <v>2.2705761000000001E-7</v>
      </c>
      <c r="U37" s="182">
        <v>4.9863632000000006E-6</v>
      </c>
      <c r="V37" s="182">
        <v>6.6781650000000002E-7</v>
      </c>
      <c r="W37" s="182" t="s">
        <v>390</v>
      </c>
      <c r="X37" s="182">
        <v>2.4931816000000006E-7</v>
      </c>
      <c r="Y37" s="182">
        <v>7.0343338000000008E-7</v>
      </c>
      <c r="Z37" s="182">
        <v>4.9418421000000007E-7</v>
      </c>
      <c r="AA37" s="182">
        <v>3.7219639600000002E-6</v>
      </c>
      <c r="AB37" s="183">
        <v>5.1688997100000006E-6</v>
      </c>
      <c r="AC37" s="182" t="s">
        <v>391</v>
      </c>
      <c r="AD37" s="182" t="s">
        <v>391</v>
      </c>
      <c r="AE37" s="184"/>
      <c r="AF37" s="186" t="s">
        <v>391</v>
      </c>
      <c r="AG37" s="186" t="s">
        <v>391</v>
      </c>
      <c r="AH37" s="186">
        <v>445.21100000000001</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6.3283032527277019</v>
      </c>
      <c r="F39" s="183">
        <v>1.358293689399225</v>
      </c>
      <c r="G39" s="183">
        <v>2.1796777260824536</v>
      </c>
      <c r="H39" s="183">
        <v>1.1393623000000002E-2</v>
      </c>
      <c r="I39" s="183">
        <v>0.11535814024078792</v>
      </c>
      <c r="J39" s="183">
        <v>0.13746280824078708</v>
      </c>
      <c r="K39" s="183">
        <v>0.16222916924078776</v>
      </c>
      <c r="L39" s="183">
        <v>6.3016885264404951E-3</v>
      </c>
      <c r="M39" s="183">
        <v>3.7019837038420085</v>
      </c>
      <c r="N39" s="183">
        <v>9.6653058668434433E-2</v>
      </c>
      <c r="O39" s="183">
        <v>2.4416602118142523E-2</v>
      </c>
      <c r="P39" s="183">
        <v>3.427682545060165E-2</v>
      </c>
      <c r="Q39" s="183">
        <v>4.6065517645816872E-2</v>
      </c>
      <c r="R39" s="183">
        <v>7.9515310357577515E-2</v>
      </c>
      <c r="S39" s="183">
        <v>5.0008493746868408E-2</v>
      </c>
      <c r="T39" s="183">
        <v>0.19563527701211017</v>
      </c>
      <c r="U39" s="183">
        <v>0.12275472055130481</v>
      </c>
      <c r="V39" s="183">
        <v>0.98353628040259888</v>
      </c>
      <c r="W39" s="183">
        <v>0.29261305397590964</v>
      </c>
      <c r="X39" s="183">
        <v>1.6515620967872222E-2</v>
      </c>
      <c r="Y39" s="183">
        <v>2.7064269817587149E-2</v>
      </c>
      <c r="Z39" s="183">
        <v>8.7647470632019383E-3</v>
      </c>
      <c r="AA39" s="183">
        <v>6.896769840647925E-3</v>
      </c>
      <c r="AB39" s="183">
        <v>5.9241407689303256E-2</v>
      </c>
      <c r="AC39" s="183">
        <v>6.342376664400004E-2</v>
      </c>
      <c r="AD39" s="183">
        <v>1.9857047717000101E-2</v>
      </c>
      <c r="AE39" s="184"/>
      <c r="AF39" s="183">
        <v>513.60347941000146</v>
      </c>
      <c r="AG39" s="186">
        <v>3130.5749960999988</v>
      </c>
      <c r="AH39" s="183">
        <v>72751.937354511785</v>
      </c>
      <c r="AI39" s="183">
        <v>14382.575776199996</v>
      </c>
      <c r="AJ39" s="186" t="s">
        <v>391</v>
      </c>
      <c r="AK39" s="185" t="s">
        <v>391</v>
      </c>
      <c r="AL39" s="160" t="s">
        <v>49</v>
      </c>
    </row>
    <row r="40" spans="1:38" s="2" customFormat="1" ht="24.75" customHeight="1" thickBot="1" x14ac:dyDescent="0.3">
      <c r="A40" s="120" t="s">
        <v>70</v>
      </c>
      <c r="B40" s="120" t="s">
        <v>105</v>
      </c>
      <c r="C40" s="121" t="s">
        <v>397</v>
      </c>
      <c r="D40" s="181"/>
      <c r="E40" s="182">
        <v>1.2577E-2</v>
      </c>
      <c r="F40" s="183">
        <v>5.2820000000000002E-3</v>
      </c>
      <c r="G40" s="183">
        <v>3.4000000000000002E-4</v>
      </c>
      <c r="H40" s="183">
        <v>6.3999999999999997E-5</v>
      </c>
      <c r="I40" s="183">
        <v>7.85E-4</v>
      </c>
      <c r="J40" s="183">
        <v>7.85E-4</v>
      </c>
      <c r="K40" s="183">
        <v>7.85E-4</v>
      </c>
      <c r="L40" s="183">
        <v>6.1899999999999998E-4</v>
      </c>
      <c r="M40" s="183">
        <v>4.8157000000000005E-2</v>
      </c>
      <c r="N40" s="183">
        <v>2.6250000000000003E-6</v>
      </c>
      <c r="O40" s="183">
        <v>8.0000000000000007E-5</v>
      </c>
      <c r="P40" s="183">
        <v>4.2400000000000001E-5</v>
      </c>
      <c r="Q40" s="183">
        <v>8.0000000000000007E-7</v>
      </c>
      <c r="R40" s="183">
        <v>4.0000000000000002E-4</v>
      </c>
      <c r="S40" s="183">
        <v>1.3599999999999999E-2</v>
      </c>
      <c r="T40" s="183">
        <v>5.5999999999999995E-4</v>
      </c>
      <c r="U40" s="183">
        <v>8.0000000000000007E-5</v>
      </c>
      <c r="V40" s="183">
        <v>8.0000000000000002E-3</v>
      </c>
      <c r="W40" s="183" t="s">
        <v>390</v>
      </c>
      <c r="X40" s="183">
        <v>2.4000000000000001E-4</v>
      </c>
      <c r="Y40" s="183">
        <v>4.0000000000000002E-4</v>
      </c>
      <c r="Z40" s="183">
        <v>2.7519999999999997E-4</v>
      </c>
      <c r="AA40" s="183">
        <v>1.696E-4</v>
      </c>
      <c r="AB40" s="183">
        <v>1.0847999999999999E-3</v>
      </c>
      <c r="AC40" s="183" t="s">
        <v>390</v>
      </c>
      <c r="AD40" s="183" t="s">
        <v>390</v>
      </c>
      <c r="AE40" s="184"/>
      <c r="AF40" s="183">
        <v>345.52499999999998</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10.722390057423501</v>
      </c>
      <c r="F41" s="183">
        <v>157.76692144534184</v>
      </c>
      <c r="G41" s="183">
        <v>17.424161154412776</v>
      </c>
      <c r="H41" s="183">
        <v>0.47765098455697891</v>
      </c>
      <c r="I41" s="183">
        <v>45.751099088100709</v>
      </c>
      <c r="J41" s="183">
        <v>46.782664382174424</v>
      </c>
      <c r="K41" s="183">
        <v>50.080028824356063</v>
      </c>
      <c r="L41" s="183">
        <v>3.9310343539655332</v>
      </c>
      <c r="M41" s="183">
        <v>739.85588843127664</v>
      </c>
      <c r="N41" s="183">
        <v>1.5170594317002357</v>
      </c>
      <c r="O41" s="183">
        <v>0.68471137500511692</v>
      </c>
      <c r="P41" s="183">
        <v>0.26880801136274346</v>
      </c>
      <c r="Q41" s="183">
        <v>0.4624769679592905</v>
      </c>
      <c r="R41" s="183">
        <v>2.9295564458276671</v>
      </c>
      <c r="S41" s="183">
        <v>1.099513237254669</v>
      </c>
      <c r="T41" s="183">
        <v>0.52631968667162143</v>
      </c>
      <c r="U41" s="183">
        <v>0.25543517060707605</v>
      </c>
      <c r="V41" s="183">
        <v>5.5281500170762312</v>
      </c>
      <c r="W41" s="183">
        <v>0.1117715035942223</v>
      </c>
      <c r="X41" s="183">
        <v>17.35262039246647</v>
      </c>
      <c r="Y41" s="183">
        <v>11.108734301607216</v>
      </c>
      <c r="Z41" s="183">
        <v>6.719965671980126</v>
      </c>
      <c r="AA41" s="183">
        <v>8.6471134965368943</v>
      </c>
      <c r="AB41" s="183">
        <v>43.828433862590707</v>
      </c>
      <c r="AC41" s="183">
        <v>6.4091527170142486</v>
      </c>
      <c r="AD41" s="183">
        <v>0.29533304907732644</v>
      </c>
      <c r="AE41" s="184"/>
      <c r="AF41" s="183" t="s">
        <v>390</v>
      </c>
      <c r="AG41" s="186">
        <v>31924.664523263622</v>
      </c>
      <c r="AH41" s="183">
        <v>71372.564052421527</v>
      </c>
      <c r="AI41" s="183">
        <v>90014.150999999998</v>
      </c>
      <c r="AJ41" s="186" t="s">
        <v>391</v>
      </c>
      <c r="AK41" s="185" t="s">
        <v>391</v>
      </c>
      <c r="AL41" s="160" t="s">
        <v>49</v>
      </c>
    </row>
    <row r="42" spans="1:38" s="2" customFormat="1" ht="24.75" customHeight="1" thickBot="1" x14ac:dyDescent="0.3">
      <c r="A42" s="120" t="s">
        <v>70</v>
      </c>
      <c r="B42" s="120" t="s">
        <v>107</v>
      </c>
      <c r="C42" s="121" t="s">
        <v>108</v>
      </c>
      <c r="D42" s="181"/>
      <c r="E42" s="182">
        <v>2.3532000000000001E-2</v>
      </c>
      <c r="F42" s="183">
        <v>0.38022899999999998</v>
      </c>
      <c r="G42" s="183">
        <v>1.1999999999999999E-4</v>
      </c>
      <c r="H42" s="183">
        <v>2.4000000000000001E-5</v>
      </c>
      <c r="I42" s="183">
        <v>1.3374E-2</v>
      </c>
      <c r="J42" s="183">
        <v>1.3374E-2</v>
      </c>
      <c r="K42" s="183">
        <v>1.3374E-2</v>
      </c>
      <c r="L42" s="183">
        <v>6.6600000000000003E-4</v>
      </c>
      <c r="M42" s="183">
        <v>4.4194560000000003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266.87400000000002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2.0533996089999991</v>
      </c>
      <c r="F43" s="183">
        <v>0.98219871499999911</v>
      </c>
      <c r="G43" s="183">
        <v>0.36753279499999991</v>
      </c>
      <c r="H43" s="183">
        <v>1.3967490000000001E-3</v>
      </c>
      <c r="I43" s="183">
        <v>5.6917011999999947E-2</v>
      </c>
      <c r="J43" s="183">
        <v>6.6249887999999965E-2</v>
      </c>
      <c r="K43" s="183">
        <v>8.2257582000000037E-2</v>
      </c>
      <c r="L43" s="183">
        <v>1.8327277863999982E-3</v>
      </c>
      <c r="M43" s="183">
        <v>2.056943533999998</v>
      </c>
      <c r="N43" s="183">
        <v>1.0560135428582014E-2</v>
      </c>
      <c r="O43" s="183">
        <v>3.3179361493449974E-3</v>
      </c>
      <c r="P43" s="183">
        <v>1.9164010025489991E-3</v>
      </c>
      <c r="Q43" s="183">
        <v>4.4560098765289964E-3</v>
      </c>
      <c r="R43" s="183">
        <v>8.422469439345999E-3</v>
      </c>
      <c r="S43" s="183">
        <v>5.7458379261839916E-3</v>
      </c>
      <c r="T43" s="183">
        <v>3.0787361220710983E-2</v>
      </c>
      <c r="U43" s="183">
        <v>3.9824356972659979E-3</v>
      </c>
      <c r="V43" s="183">
        <v>0.17395476442913407</v>
      </c>
      <c r="W43" s="183">
        <v>3.2755924978999977E-2</v>
      </c>
      <c r="X43" s="183">
        <v>2.3698403462460008E-3</v>
      </c>
      <c r="Y43" s="183">
        <v>3.9108131438609934E-3</v>
      </c>
      <c r="Z43" s="183">
        <v>1.2217298813659999E-3</v>
      </c>
      <c r="AA43" s="183">
        <v>9.8760547220099848E-4</v>
      </c>
      <c r="AB43" s="183">
        <v>8.4899888436890027E-3</v>
      </c>
      <c r="AC43" s="183">
        <v>1.5429239289999983E-3</v>
      </c>
      <c r="AD43" s="183">
        <v>6.1815844799999902E-4</v>
      </c>
      <c r="AE43" s="184"/>
      <c r="AF43" s="183">
        <v>150.82621570479986</v>
      </c>
      <c r="AG43" s="183">
        <v>54.917928000000011</v>
      </c>
      <c r="AH43" s="183">
        <v>760.02419350000014</v>
      </c>
      <c r="AI43" s="183">
        <v>15257.804903300001</v>
      </c>
      <c r="AJ43" s="186" t="s">
        <v>391</v>
      </c>
      <c r="AK43" s="185" t="s">
        <v>391</v>
      </c>
      <c r="AL43" s="160" t="s">
        <v>49</v>
      </c>
    </row>
    <row r="44" spans="1:38" s="2" customFormat="1" ht="24.75" customHeight="1" thickBot="1" x14ac:dyDescent="0.3">
      <c r="A44" s="120" t="s">
        <v>70</v>
      </c>
      <c r="B44" s="120" t="s">
        <v>111</v>
      </c>
      <c r="C44" s="121" t="s">
        <v>112</v>
      </c>
      <c r="D44" s="181"/>
      <c r="E44" s="182">
        <v>12.951210477880524</v>
      </c>
      <c r="F44" s="183">
        <v>1.6233572968835381</v>
      </c>
      <c r="G44" s="183">
        <v>3.2199999999999998E-3</v>
      </c>
      <c r="H44" s="183">
        <v>7.1982399999999998E-3</v>
      </c>
      <c r="I44" s="183">
        <v>0.56002591151913417</v>
      </c>
      <c r="J44" s="183">
        <v>0.59477631012673848</v>
      </c>
      <c r="K44" s="183">
        <v>0.59477631012673848</v>
      </c>
      <c r="L44" s="183">
        <v>0.3274307469114805</v>
      </c>
      <c r="M44" s="183">
        <v>21.37306931249341</v>
      </c>
      <c r="N44" s="183">
        <v>2.6250000000000002E-3</v>
      </c>
      <c r="O44" s="183">
        <v>2.7496E-3</v>
      </c>
      <c r="P44" s="183">
        <v>1.6933E-3</v>
      </c>
      <c r="Q44" s="183">
        <v>3.29E-5</v>
      </c>
      <c r="R44" s="183">
        <v>9.5899999999999996E-3</v>
      </c>
      <c r="S44" s="183">
        <v>1.8429600000000001E-2</v>
      </c>
      <c r="T44" s="183">
        <v>3.2003999999999999E-3</v>
      </c>
      <c r="U44" s="183">
        <v>1.0079999999999998E-4</v>
      </c>
      <c r="V44" s="183">
        <v>0.54230400000000001</v>
      </c>
      <c r="W44" s="183" t="s">
        <v>390</v>
      </c>
      <c r="X44" s="183">
        <v>9.4276000000000013E-3</v>
      </c>
      <c r="Y44" s="183">
        <v>4.0936E-4</v>
      </c>
      <c r="Z44" s="183">
        <v>1.0242400000000001E-4</v>
      </c>
      <c r="AA44" s="183">
        <v>1.6379999999999997E-4</v>
      </c>
      <c r="AB44" s="183">
        <v>1.0103184000000001E-2</v>
      </c>
      <c r="AC44" s="183" t="s">
        <v>390</v>
      </c>
      <c r="AD44" s="183" t="s">
        <v>390</v>
      </c>
      <c r="AE44" s="184"/>
      <c r="AF44" s="183">
        <v>13493.445</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3.4955264404985371E-2</v>
      </c>
      <c r="F46" s="182">
        <v>2.2727061336589964E-3</v>
      </c>
      <c r="G46" s="182">
        <v>7.2792459805405413E-3</v>
      </c>
      <c r="H46" s="182" t="s">
        <v>391</v>
      </c>
      <c r="I46" s="182">
        <v>1.8266655415737454E-3</v>
      </c>
      <c r="J46" s="182">
        <v>2.2889508215737453E-3</v>
      </c>
      <c r="K46" s="182">
        <v>2.4276408215737457E-3</v>
      </c>
      <c r="L46" s="182">
        <v>7.1888831974294988E-4</v>
      </c>
      <c r="M46" s="182">
        <v>1.6296152974980709E-2</v>
      </c>
      <c r="N46" s="182">
        <v>7.8980687830424714E-4</v>
      </c>
      <c r="O46" s="182">
        <v>3.4021880812314749E-4</v>
      </c>
      <c r="P46" s="182">
        <v>2.2230796045049451E-4</v>
      </c>
      <c r="Q46" s="182">
        <v>1.9079093742261011E-4</v>
      </c>
      <c r="R46" s="182">
        <v>6.1631310108501932E-4</v>
      </c>
      <c r="S46" s="182">
        <v>3.380867232122038E-4</v>
      </c>
      <c r="T46" s="182">
        <v>9.1915487071850179E-3</v>
      </c>
      <c r="U46" s="182">
        <v>1.3760687105439384E-4</v>
      </c>
      <c r="V46" s="182">
        <v>1.4852936615785853E-2</v>
      </c>
      <c r="W46" s="182">
        <v>2.5127662518167723E-3</v>
      </c>
      <c r="X46" s="182">
        <v>2.2438004209520202E-4</v>
      </c>
      <c r="Y46" s="182">
        <v>3.6136584756631368E-4</v>
      </c>
      <c r="Z46" s="182">
        <v>1.1272065556560872E-4</v>
      </c>
      <c r="AA46" s="182">
        <v>9.087666698832899E-5</v>
      </c>
      <c r="AB46" s="183">
        <v>7.893432122154534E-4</v>
      </c>
      <c r="AC46" s="182">
        <v>1.1276258132800001E-4</v>
      </c>
      <c r="AD46" s="182">
        <v>1.1959121536065799E-4</v>
      </c>
      <c r="AE46" s="184"/>
      <c r="AF46" s="182">
        <v>40.554420400000005</v>
      </c>
      <c r="AG46" s="190" t="s">
        <v>391</v>
      </c>
      <c r="AH46" s="182">
        <v>353.97873238610094</v>
      </c>
      <c r="AI46" s="182">
        <v>22.3445</v>
      </c>
      <c r="AJ46" s="190" t="s">
        <v>391</v>
      </c>
      <c r="AK46" s="185" t="s">
        <v>391</v>
      </c>
      <c r="AL46" s="160" t="s">
        <v>49</v>
      </c>
    </row>
    <row r="47" spans="1:38" s="2" customFormat="1" ht="24.75" customHeight="1" thickBot="1" x14ac:dyDescent="0.3">
      <c r="A47" s="120" t="s">
        <v>70</v>
      </c>
      <c r="B47" s="120" t="s">
        <v>117</v>
      </c>
      <c r="C47" s="121" t="s">
        <v>118</v>
      </c>
      <c r="D47" s="181"/>
      <c r="E47" s="182">
        <v>1.6187399999999998E-2</v>
      </c>
      <c r="F47" s="183">
        <v>1.5605999999999998E-2</v>
      </c>
      <c r="G47" s="183">
        <v>1.8240000000000001E-3</v>
      </c>
      <c r="H47" s="183">
        <v>8.1600000000000005E-5</v>
      </c>
      <c r="I47" s="183">
        <v>1.0097999999999999E-3</v>
      </c>
      <c r="J47" s="183">
        <v>1.0097999999999999E-3</v>
      </c>
      <c r="K47" s="183">
        <v>1.0097999999999999E-3</v>
      </c>
      <c r="L47" s="183">
        <v>7.4459999999999978E-4</v>
      </c>
      <c r="M47" s="183">
        <v>6.1444800000000001E-2</v>
      </c>
      <c r="N47" s="183">
        <v>3.3749999999999999E-6</v>
      </c>
      <c r="O47" s="183">
        <v>1.02E-4</v>
      </c>
      <c r="P47" s="183">
        <v>5.4059999999999987E-5</v>
      </c>
      <c r="Q47" s="183">
        <v>1.02E-6</v>
      </c>
      <c r="R47" s="183">
        <v>5.0999999999999993E-4</v>
      </c>
      <c r="S47" s="183">
        <v>1.7340000000000001E-2</v>
      </c>
      <c r="T47" s="183">
        <v>7.1400000000000001E-4</v>
      </c>
      <c r="U47" s="183">
        <v>1.02E-4</v>
      </c>
      <c r="V47" s="183">
        <v>1.0200000000000001E-2</v>
      </c>
      <c r="W47" s="183" t="s">
        <v>390</v>
      </c>
      <c r="X47" s="183">
        <v>3.0599999999999996E-4</v>
      </c>
      <c r="Y47" s="183">
        <v>5.0999999999999993E-4</v>
      </c>
      <c r="Z47" s="183">
        <v>3.5087999999999997E-4</v>
      </c>
      <c r="AA47" s="183">
        <v>2.1623999999999995E-4</v>
      </c>
      <c r="AB47" s="183">
        <v>1.3831199999999998E-3</v>
      </c>
      <c r="AC47" s="183" t="s">
        <v>390</v>
      </c>
      <c r="AD47" s="183" t="s">
        <v>390</v>
      </c>
      <c r="AE47" s="184"/>
      <c r="AF47" s="183">
        <v>440.53499999999997</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3.8955073617800609</v>
      </c>
      <c r="G48" s="188" t="s">
        <v>391</v>
      </c>
      <c r="H48" s="188" t="s">
        <v>391</v>
      </c>
      <c r="I48" s="183">
        <v>0.22581635550000001</v>
      </c>
      <c r="J48" s="183">
        <v>1.5570127200000001</v>
      </c>
      <c r="K48" s="183">
        <v>3.3750157074999998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35.070999999999998</v>
      </c>
      <c r="AL48" s="160" t="s">
        <v>122</v>
      </c>
    </row>
    <row r="49" spans="1:38" s="2" customFormat="1" ht="24.75" customHeight="1" thickBot="1" x14ac:dyDescent="0.3">
      <c r="A49" s="120" t="s">
        <v>119</v>
      </c>
      <c r="B49" s="120" t="s">
        <v>123</v>
      </c>
      <c r="C49" s="121" t="s">
        <v>124</v>
      </c>
      <c r="D49" s="181"/>
      <c r="E49" s="182">
        <v>2.2442E-2</v>
      </c>
      <c r="F49" s="182">
        <v>8.5834000000000008E-2</v>
      </c>
      <c r="G49" s="182">
        <v>3.5746E-2</v>
      </c>
      <c r="H49" s="182">
        <v>1.6799999999999999E-3</v>
      </c>
      <c r="I49" s="182">
        <v>0.12480543000000005</v>
      </c>
      <c r="J49" s="182">
        <v>0.17856445000000007</v>
      </c>
      <c r="K49" s="182">
        <v>0.21809000000000003</v>
      </c>
      <c r="L49" s="182">
        <v>6.1154660700000016E-2</v>
      </c>
      <c r="M49" s="182">
        <v>5.6119000000000002E-2</v>
      </c>
      <c r="N49" s="182" t="s">
        <v>390</v>
      </c>
      <c r="O49" s="182" t="s">
        <v>390</v>
      </c>
      <c r="P49" s="182" t="s">
        <v>390</v>
      </c>
      <c r="Q49" s="182" t="s">
        <v>390</v>
      </c>
      <c r="R49" s="182" t="s">
        <v>390</v>
      </c>
      <c r="S49" s="182" t="s">
        <v>390</v>
      </c>
      <c r="T49" s="182" t="s">
        <v>390</v>
      </c>
      <c r="U49" s="182" t="s">
        <v>390</v>
      </c>
      <c r="V49" s="182" t="s">
        <v>390</v>
      </c>
      <c r="W49" s="182" t="s">
        <v>390</v>
      </c>
      <c r="X49" s="182">
        <v>1.4771869699600308E-2</v>
      </c>
      <c r="Y49" s="182">
        <v>2.3969029636117911E-2</v>
      </c>
      <c r="Z49" s="182">
        <v>1.2003673294472742E-2</v>
      </c>
      <c r="AA49" s="182">
        <v>8.4727620565281103E-3</v>
      </c>
      <c r="AB49" s="183">
        <v>5.9217334686719088E-2</v>
      </c>
      <c r="AC49" s="182" t="s">
        <v>390</v>
      </c>
      <c r="AD49" s="182" t="s">
        <v>390</v>
      </c>
      <c r="AE49" s="184"/>
      <c r="AF49" s="186" t="s">
        <v>391</v>
      </c>
      <c r="AG49" s="186" t="s">
        <v>391</v>
      </c>
      <c r="AH49" s="186" t="s">
        <v>391</v>
      </c>
      <c r="AI49" s="186" t="s">
        <v>391</v>
      </c>
      <c r="AJ49" s="186" t="s">
        <v>391</v>
      </c>
      <c r="AK49" s="186">
        <v>3.0233470000000002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5.6600000000000001E-3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7.5999999999999998E-2</v>
      </c>
      <c r="AL51" s="160" t="s">
        <v>130</v>
      </c>
    </row>
    <row r="52" spans="1:38" s="2" customFormat="1" ht="24.75" customHeight="1" thickBot="1" x14ac:dyDescent="0.3">
      <c r="A52" s="120" t="s">
        <v>119</v>
      </c>
      <c r="B52" s="123" t="s">
        <v>131</v>
      </c>
      <c r="C52" s="125" t="s">
        <v>399</v>
      </c>
      <c r="D52" s="192"/>
      <c r="E52" s="183">
        <v>0.175537</v>
      </c>
      <c r="F52" s="183">
        <v>0.25223007000000003</v>
      </c>
      <c r="G52" s="183">
        <v>0.71157199999999998</v>
      </c>
      <c r="H52" s="183">
        <v>5.3549999999999995E-3</v>
      </c>
      <c r="I52" s="183">
        <v>1.5189059999999999E-2</v>
      </c>
      <c r="J52" s="183">
        <v>2.605116E-2</v>
      </c>
      <c r="K52" s="183">
        <v>4.3403999999999998E-2</v>
      </c>
      <c r="L52" s="183" t="s">
        <v>391</v>
      </c>
      <c r="M52" s="183">
        <v>3.7696E-2</v>
      </c>
      <c r="N52" s="183">
        <v>2.2370999999999999E-2</v>
      </c>
      <c r="O52" s="183">
        <v>3.7285E-3</v>
      </c>
      <c r="P52" s="183">
        <v>4.4741999999999994E-3</v>
      </c>
      <c r="Q52" s="183">
        <v>7.4570000000000007E-4</v>
      </c>
      <c r="R52" s="183">
        <v>7.4570000000000007E-4</v>
      </c>
      <c r="S52" s="183">
        <v>8.9483999999999987E-3</v>
      </c>
      <c r="T52" s="183">
        <v>3.9522099999999998E-2</v>
      </c>
      <c r="U52" s="183">
        <v>7.4570000000000007E-4</v>
      </c>
      <c r="V52" s="183">
        <v>7.4570000000000001E-3</v>
      </c>
      <c r="W52" s="183">
        <v>8.9483999999999987E-3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7.4569999999999999</v>
      </c>
      <c r="AL52" s="160" t="s">
        <v>132</v>
      </c>
    </row>
    <row r="53" spans="1:38" s="2" customFormat="1" ht="24.75" customHeight="1" thickBot="1" x14ac:dyDescent="0.3">
      <c r="A53" s="120" t="s">
        <v>119</v>
      </c>
      <c r="B53" s="123" t="s">
        <v>133</v>
      </c>
      <c r="C53" s="125" t="s">
        <v>134</v>
      </c>
      <c r="D53" s="192"/>
      <c r="E53" s="188" t="s">
        <v>391</v>
      </c>
      <c r="F53" s="183">
        <v>0.1980692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6.758</v>
      </c>
      <c r="AL53" s="160" t="s">
        <v>135</v>
      </c>
    </row>
    <row r="54" spans="1:38" s="2" customFormat="1" ht="23.4" thickBot="1" x14ac:dyDescent="0.3">
      <c r="A54" s="120" t="s">
        <v>119</v>
      </c>
      <c r="B54" s="123" t="s">
        <v>136</v>
      </c>
      <c r="C54" s="125" t="s">
        <v>137</v>
      </c>
      <c r="D54" s="192"/>
      <c r="E54" s="182" t="s">
        <v>391</v>
      </c>
      <c r="F54" s="183">
        <v>1.103241660789309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8567.74</v>
      </c>
      <c r="AL54" s="160" t="s">
        <v>425</v>
      </c>
    </row>
    <row r="55" spans="1:38" s="2" customFormat="1" ht="24.75" customHeight="1" thickBot="1" x14ac:dyDescent="0.3">
      <c r="A55" s="120" t="s">
        <v>119</v>
      </c>
      <c r="B55" s="123" t="s">
        <v>138</v>
      </c>
      <c r="C55" s="125" t="s">
        <v>139</v>
      </c>
      <c r="D55" s="192"/>
      <c r="E55" s="182">
        <v>0.30360999999999999</v>
      </c>
      <c r="F55" s="183">
        <v>7.3626867591286354E-4</v>
      </c>
      <c r="G55" s="183">
        <v>2.5366070000000001</v>
      </c>
      <c r="H55" s="183" t="s">
        <v>390</v>
      </c>
      <c r="I55" s="183">
        <v>2.2862052301472429E-4</v>
      </c>
      <c r="J55" s="183">
        <v>3.9191082305808494E-4</v>
      </c>
      <c r="K55" s="183">
        <v>6.5318447689366877E-4</v>
      </c>
      <c r="L55" s="183">
        <v>5.4868925523533827E-5</v>
      </c>
      <c r="M55" s="183">
        <v>1.6752392468685686E-3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11.21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3.3851099999999995E-2</v>
      </c>
      <c r="J57" s="182">
        <v>5.3329169999999988E-2</v>
      </c>
      <c r="K57" s="182">
        <v>6.9965000000000013E-2</v>
      </c>
      <c r="L57" s="182">
        <v>1.0155329999999999E-3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3497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1.0598999999999999E-3</v>
      </c>
      <c r="J58" s="182">
        <v>1.5033100000000001E-3</v>
      </c>
      <c r="K58" s="182">
        <v>1.771E-3</v>
      </c>
      <c r="L58" s="182">
        <v>4.8755399999999996E-6</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728.37930199999994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4.2655929999999998E-3</v>
      </c>
      <c r="J59" s="182">
        <v>6.0488929999999996E-3</v>
      </c>
      <c r="K59" s="182">
        <v>7.1720000000000004E-3</v>
      </c>
      <c r="L59" s="182">
        <v>2.6446676599999999E-6</v>
      </c>
      <c r="M59" s="182" t="s">
        <v>390</v>
      </c>
      <c r="N59" s="182">
        <v>0.17756514819138383</v>
      </c>
      <c r="O59" s="182">
        <v>1.8769901235332464E-2</v>
      </c>
      <c r="P59" s="182">
        <v>5.7286010906402026E-3</v>
      </c>
      <c r="Q59" s="182">
        <v>6.7423869656104571E-2</v>
      </c>
      <c r="R59" s="182">
        <v>4.7861122591403363E-2</v>
      </c>
      <c r="S59" s="182">
        <v>0.66581894570748246</v>
      </c>
      <c r="T59" s="182">
        <v>6.4005695508841207E-2</v>
      </c>
      <c r="U59" s="182">
        <v>0.85519543137923193</v>
      </c>
      <c r="V59" s="182">
        <v>0.70280940827684135</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1298.7570000000001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0.55818374146010308</v>
      </c>
      <c r="J60" s="183">
        <v>1.0223083903219323</v>
      </c>
      <c r="K60" s="183">
        <v>1.7912671840383627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85342.354200000002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0.120862431247797</v>
      </c>
      <c r="J61" s="183">
        <v>1.2139556475660824</v>
      </c>
      <c r="K61" s="183">
        <v>3.376949219129739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5930908.8504249994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5.4920323000000007E-2</v>
      </c>
      <c r="G63" s="182">
        <v>0.11359799999999999</v>
      </c>
      <c r="H63" s="182">
        <v>0.10771999999999998</v>
      </c>
      <c r="I63" s="182">
        <v>2.4424648999999996E-2</v>
      </c>
      <c r="J63" s="182">
        <v>3.7040428999999972E-2</v>
      </c>
      <c r="K63" s="182">
        <v>4.7484000000000012E-2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0.208508</v>
      </c>
      <c r="F64" s="182" t="s">
        <v>390</v>
      </c>
      <c r="G64" s="182" t="s">
        <v>390</v>
      </c>
      <c r="H64" s="182">
        <v>2.08508E-3</v>
      </c>
      <c r="I64" s="182" t="s">
        <v>391</v>
      </c>
      <c r="J64" s="182" t="s">
        <v>391</v>
      </c>
      <c r="K64" s="182" t="s">
        <v>391</v>
      </c>
      <c r="L64" s="182" t="s">
        <v>391</v>
      </c>
      <c r="M64" s="182">
        <v>2.0850800000000003E-2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t="s">
        <v>441</v>
      </c>
      <c r="AL64" s="160" t="s">
        <v>160</v>
      </c>
    </row>
    <row r="65" spans="1:38" s="2" customFormat="1" ht="24.75" customHeight="1" thickBot="1" x14ac:dyDescent="0.3">
      <c r="A65" s="120" t="s">
        <v>53</v>
      </c>
      <c r="B65" s="123" t="s">
        <v>161</v>
      </c>
      <c r="C65" s="121" t="s">
        <v>162</v>
      </c>
      <c r="D65" s="181"/>
      <c r="E65" s="182">
        <v>0.195268</v>
      </c>
      <c r="F65" s="182" t="s">
        <v>391</v>
      </c>
      <c r="G65" s="182" t="s">
        <v>391</v>
      </c>
      <c r="H65" s="182">
        <v>2.0618999999999998E-2</v>
      </c>
      <c r="I65" s="182">
        <v>5.5785999999999997E-5</v>
      </c>
      <c r="J65" s="182" t="s">
        <v>391</v>
      </c>
      <c r="K65" s="182" t="s">
        <v>391</v>
      </c>
      <c r="L65" s="182">
        <v>1.0041480000000001E-6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557.86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4.6221999999999992E-2</v>
      </c>
      <c r="F68" s="182" t="s">
        <v>390</v>
      </c>
      <c r="G68" s="182">
        <v>4.6734999999999999E-2</v>
      </c>
      <c r="H68" s="182" t="s">
        <v>391</v>
      </c>
      <c r="I68" s="182">
        <v>1.5456000000000001E-3</v>
      </c>
      <c r="J68" s="182">
        <v>2.2472500000000001E-3</v>
      </c>
      <c r="K68" s="182">
        <v>2.5760000000000002E-3</v>
      </c>
      <c r="L68" s="182">
        <v>2.7820799999999993E-5</v>
      </c>
      <c r="M68" s="182">
        <v>4.0249999999999991E-3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56.94</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0.71148889999999987</v>
      </c>
      <c r="F70" s="182">
        <v>1.5569955902399972</v>
      </c>
      <c r="G70" s="182">
        <v>2.1182023779999999</v>
      </c>
      <c r="H70" s="182">
        <v>2.8660000000000005E-2</v>
      </c>
      <c r="I70" s="182">
        <v>1.9187208000000004E-2</v>
      </c>
      <c r="J70" s="182">
        <v>3.1103957000000005E-2</v>
      </c>
      <c r="K70" s="182">
        <v>4.6461000000000016E-2</v>
      </c>
      <c r="L70" s="182">
        <v>3.4536974400000006E-4</v>
      </c>
      <c r="M70" s="182">
        <v>7.8535000000000008E-2</v>
      </c>
      <c r="N70" s="182" t="s">
        <v>390</v>
      </c>
      <c r="O70" s="182">
        <v>4.6099500000000001E-4</v>
      </c>
      <c r="P70" s="182">
        <v>2.9595247499999998E-2</v>
      </c>
      <c r="Q70" s="182">
        <v>1.5787500000000001E-3</v>
      </c>
      <c r="R70" s="182" t="s">
        <v>390</v>
      </c>
      <c r="S70" s="182">
        <v>2.9469999999999999E-6</v>
      </c>
      <c r="T70" s="182">
        <v>5.4630661418874999E-3</v>
      </c>
      <c r="U70" s="182" t="s">
        <v>390</v>
      </c>
      <c r="V70" s="182">
        <v>1.9786999999999999E-5</v>
      </c>
      <c r="W70" s="182">
        <v>2.1050000000000001E-9</v>
      </c>
      <c r="X70" s="182" t="s">
        <v>390</v>
      </c>
      <c r="Y70" s="182" t="s">
        <v>390</v>
      </c>
      <c r="Z70" s="182" t="s">
        <v>390</v>
      </c>
      <c r="AA70" s="182" t="s">
        <v>390</v>
      </c>
      <c r="AB70" s="183">
        <v>8.4200000000000004E-3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0.77278000000000002</v>
      </c>
      <c r="F72" s="182">
        <v>0.86011694400000005</v>
      </c>
      <c r="G72" s="182">
        <v>0.52442399999999989</v>
      </c>
      <c r="H72" s="182" t="s">
        <v>390</v>
      </c>
      <c r="I72" s="182">
        <v>0.23487815000000006</v>
      </c>
      <c r="J72" s="182">
        <v>0.35964197000000037</v>
      </c>
      <c r="K72" s="182">
        <v>0.44406899999999982</v>
      </c>
      <c r="L72" s="182">
        <v>8.4556134000000037E-4</v>
      </c>
      <c r="M72" s="182">
        <v>77.935314621000032</v>
      </c>
      <c r="N72" s="182">
        <v>3.1673421986296213</v>
      </c>
      <c r="O72" s="182">
        <v>0.11429164686090242</v>
      </c>
      <c r="P72" s="182">
        <v>8.2171902744558462E-2</v>
      </c>
      <c r="Q72" s="182">
        <v>2.708026392211578E-2</v>
      </c>
      <c r="R72" s="182">
        <v>0.40601934183635824</v>
      </c>
      <c r="S72" s="182">
        <v>8.578092000000001E-2</v>
      </c>
      <c r="T72" s="182">
        <v>0.22935526451343588</v>
      </c>
      <c r="U72" s="182">
        <v>1.2243244522020538E-2</v>
      </c>
      <c r="V72" s="182">
        <v>7.2412311292306653</v>
      </c>
      <c r="W72" s="182">
        <v>2.7199032083834287</v>
      </c>
      <c r="X72" s="182">
        <v>1.2757016820829404E-3</v>
      </c>
      <c r="Y72" s="182">
        <v>1.4858203189705682E-2</v>
      </c>
      <c r="Z72" s="182">
        <v>5.1305811343197701E-3</v>
      </c>
      <c r="AA72" s="182">
        <v>7.8780025046446033E-4</v>
      </c>
      <c r="AB72" s="183">
        <v>2.2052286256572854E-2</v>
      </c>
      <c r="AC72" s="182" t="s">
        <v>439</v>
      </c>
      <c r="AD72" s="182">
        <v>0.12289350347982191</v>
      </c>
      <c r="AE72" s="184"/>
      <c r="AF72" s="191" t="s">
        <v>391</v>
      </c>
      <c r="AG72" s="191" t="s">
        <v>391</v>
      </c>
      <c r="AH72" s="191" t="s">
        <v>391</v>
      </c>
      <c r="AI72" s="191" t="s">
        <v>391</v>
      </c>
      <c r="AJ72" s="191" t="s">
        <v>391</v>
      </c>
      <c r="AK72" s="183">
        <v>4219.7889999999998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1.98E-5</v>
      </c>
      <c r="J73" s="182">
        <v>2.8050000000000001E-5</v>
      </c>
      <c r="K73" s="182">
        <v>3.2999999999999996E-5</v>
      </c>
      <c r="L73" s="182">
        <v>1.9800000000000005E-6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3.8450000000000002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4.1267600000000002E-3</v>
      </c>
      <c r="J74" s="182">
        <v>4.9525599999999991E-3</v>
      </c>
      <c r="K74" s="182">
        <v>5.522E-3</v>
      </c>
      <c r="L74" s="182">
        <v>9.4915480000000015E-5</v>
      </c>
      <c r="M74" s="182" t="s">
        <v>390</v>
      </c>
      <c r="N74" s="182">
        <v>0.16871040141326044</v>
      </c>
      <c r="O74" s="182">
        <v>2.4774943113161075E-2</v>
      </c>
      <c r="P74" s="182">
        <v>5.041329351295059E-2</v>
      </c>
      <c r="Q74" s="182">
        <v>3.3558821484186187E-2</v>
      </c>
      <c r="R74" s="182" t="s">
        <v>390</v>
      </c>
      <c r="S74" s="182">
        <v>1.1790368058526866E-2</v>
      </c>
      <c r="T74" s="182" t="s">
        <v>390</v>
      </c>
      <c r="U74" s="182" t="s">
        <v>390</v>
      </c>
      <c r="V74" s="182">
        <v>0.19937420840189471</v>
      </c>
      <c r="W74" s="182">
        <v>0.16609418366867176</v>
      </c>
      <c r="X74" s="182" t="s">
        <v>390</v>
      </c>
      <c r="Y74" s="182" t="s">
        <v>390</v>
      </c>
      <c r="Z74" s="182" t="s">
        <v>390</v>
      </c>
      <c r="AA74" s="182" t="s">
        <v>390</v>
      </c>
      <c r="AB74" s="182">
        <v>3.1916110900147036E-3</v>
      </c>
      <c r="AC74" s="182" t="s">
        <v>391</v>
      </c>
      <c r="AD74" s="182">
        <v>4.6648899815028757E-3</v>
      </c>
      <c r="AE74" s="184"/>
      <c r="AF74" s="191" t="s">
        <v>391</v>
      </c>
      <c r="AG74" s="191" t="s">
        <v>391</v>
      </c>
      <c r="AH74" s="191" t="s">
        <v>391</v>
      </c>
      <c r="AI74" s="191" t="s">
        <v>391</v>
      </c>
      <c r="AJ74" s="191" t="s">
        <v>391</v>
      </c>
      <c r="AK74" s="186">
        <v>108.84725999999999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1.6200000000000001E-5</v>
      </c>
      <c r="J75" s="194">
        <v>2.2950000000000002E-5</v>
      </c>
      <c r="K75" s="194">
        <v>2.6999999999999999E-5</v>
      </c>
      <c r="L75" s="194" t="s">
        <v>390</v>
      </c>
      <c r="M75" s="194" t="s">
        <v>390</v>
      </c>
      <c r="N75" s="194">
        <v>1.582271991355954E-3</v>
      </c>
      <c r="O75" s="194">
        <v>1.0186349952707495E-3</v>
      </c>
      <c r="P75" s="194">
        <v>9.3576403996216573E-3</v>
      </c>
      <c r="Q75" s="194">
        <v>6.1868251300543865E-4</v>
      </c>
      <c r="R75" s="194" t="s">
        <v>390</v>
      </c>
      <c r="S75" s="194" t="s">
        <v>390</v>
      </c>
      <c r="T75" s="194" t="s">
        <v>390</v>
      </c>
      <c r="U75" s="194" t="s">
        <v>390</v>
      </c>
      <c r="V75" s="194">
        <v>2.9540357875457875E-3</v>
      </c>
      <c r="W75" s="194">
        <v>5.1363048415701109E-4</v>
      </c>
      <c r="X75" s="194" t="s">
        <v>390</v>
      </c>
      <c r="Y75" s="194" t="s">
        <v>390</v>
      </c>
      <c r="Z75" s="194" t="s">
        <v>390</v>
      </c>
      <c r="AA75" s="194" t="s">
        <v>390</v>
      </c>
      <c r="AB75" s="183">
        <v>5.7331913691179926E-8</v>
      </c>
      <c r="AC75" s="194" t="s">
        <v>390</v>
      </c>
      <c r="AD75" s="194">
        <v>1.2369029203121303E-5</v>
      </c>
      <c r="AE75" s="184"/>
      <c r="AF75" s="191" t="s">
        <v>391</v>
      </c>
      <c r="AG75" s="191" t="s">
        <v>391</v>
      </c>
      <c r="AH75" s="191" t="s">
        <v>391</v>
      </c>
      <c r="AI75" s="191" t="s">
        <v>391</v>
      </c>
      <c r="AJ75" s="191" t="s">
        <v>391</v>
      </c>
      <c r="AK75" s="190">
        <v>10.115</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7.8318999999999991E-4</v>
      </c>
      <c r="J76" s="183">
        <v>1.0377400000000001E-3</v>
      </c>
      <c r="K76" s="183">
        <v>1.1949999999999999E-3</v>
      </c>
      <c r="L76" s="183" t="s">
        <v>390</v>
      </c>
      <c r="M76" s="182" t="s">
        <v>390</v>
      </c>
      <c r="N76" s="183">
        <v>0.2410933354519777</v>
      </c>
      <c r="O76" s="183">
        <v>1.0788840885020666E-3</v>
      </c>
      <c r="P76" s="183">
        <v>8.9871599127860184E-3</v>
      </c>
      <c r="Q76" s="183">
        <v>0.11153683820357084</v>
      </c>
      <c r="R76" s="183">
        <v>0.16387489453773263</v>
      </c>
      <c r="S76" s="183">
        <v>3.6520803602297087E-3</v>
      </c>
      <c r="T76" s="183">
        <v>0.10835199861807253</v>
      </c>
      <c r="U76" s="183">
        <v>1.7438072334221876E-3</v>
      </c>
      <c r="V76" s="183">
        <v>0.29265417534226168</v>
      </c>
      <c r="W76" s="183">
        <v>2.7337249762956865E-2</v>
      </c>
      <c r="X76" s="183" t="s">
        <v>390</v>
      </c>
      <c r="Y76" s="183" t="s">
        <v>390</v>
      </c>
      <c r="Z76" s="183" t="s">
        <v>390</v>
      </c>
      <c r="AA76" s="183" t="s">
        <v>390</v>
      </c>
      <c r="AB76" s="183">
        <v>9.7617413582124274E-5</v>
      </c>
      <c r="AC76" s="183" t="s">
        <v>390</v>
      </c>
      <c r="AD76" s="183">
        <v>2.4212992647190368E-5</v>
      </c>
      <c r="AE76" s="184"/>
      <c r="AF76" s="191" t="s">
        <v>391</v>
      </c>
      <c r="AG76" s="191" t="s">
        <v>391</v>
      </c>
      <c r="AH76" s="191" t="s">
        <v>391</v>
      </c>
      <c r="AI76" s="191" t="s">
        <v>391</v>
      </c>
      <c r="AJ76" s="191" t="s">
        <v>391</v>
      </c>
      <c r="AK76" s="183">
        <v>46.874000000000002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0.21750249999999996</v>
      </c>
      <c r="O77" s="194">
        <v>5.2658499999999997E-2</v>
      </c>
      <c r="P77" s="194">
        <v>3.4342500000000001E-4</v>
      </c>
      <c r="Q77" s="194">
        <v>6.8684999999999996E-3</v>
      </c>
      <c r="R77" s="194" t="s">
        <v>390</v>
      </c>
      <c r="S77" s="194" t="s">
        <v>390</v>
      </c>
      <c r="T77" s="194" t="s">
        <v>390</v>
      </c>
      <c r="U77" s="194" t="s">
        <v>390</v>
      </c>
      <c r="V77" s="194">
        <v>3.1517792207792203E-2</v>
      </c>
      <c r="W77" s="194">
        <v>1.1447499999999999E-3</v>
      </c>
      <c r="X77" s="194" t="s">
        <v>390</v>
      </c>
      <c r="Y77" s="194" t="s">
        <v>390</v>
      </c>
      <c r="Z77" s="194" t="s">
        <v>390</v>
      </c>
      <c r="AA77" s="194" t="s">
        <v>390</v>
      </c>
      <c r="AB77" s="183" t="s">
        <v>390</v>
      </c>
      <c r="AC77" s="194" t="s">
        <v>390</v>
      </c>
      <c r="AD77" s="194">
        <v>8.242199999999999E-7</v>
      </c>
      <c r="AE77" s="184"/>
      <c r="AF77" s="191" t="s">
        <v>391</v>
      </c>
      <c r="AG77" s="191" t="s">
        <v>391</v>
      </c>
      <c r="AH77" s="191" t="s">
        <v>391</v>
      </c>
      <c r="AI77" s="191" t="s">
        <v>391</v>
      </c>
      <c r="AJ77" s="191" t="s">
        <v>391</v>
      </c>
      <c r="AK77" s="186">
        <v>0.24786000000000002</v>
      </c>
      <c r="AL77" s="160" t="s">
        <v>196</v>
      </c>
    </row>
    <row r="78" spans="1:38" s="2" customFormat="1" ht="24.75" customHeight="1" thickBot="1" x14ac:dyDescent="0.3">
      <c r="A78" s="120" t="s">
        <v>53</v>
      </c>
      <c r="B78" s="120" t="s">
        <v>197</v>
      </c>
      <c r="C78" s="121" t="s">
        <v>198</v>
      </c>
      <c r="D78" s="181"/>
      <c r="E78" s="182" t="s">
        <v>390</v>
      </c>
      <c r="F78" s="182" t="s">
        <v>390</v>
      </c>
      <c r="G78" s="182">
        <v>1.65E-3</v>
      </c>
      <c r="H78" s="182" t="s">
        <v>390</v>
      </c>
      <c r="I78" s="182">
        <v>2.7643999999999998E-4</v>
      </c>
      <c r="J78" s="182">
        <v>3.6938999999999999E-4</v>
      </c>
      <c r="K78" s="182">
        <v>4.2700000000000002E-4</v>
      </c>
      <c r="L78" s="182">
        <v>2.7644000000000001E-7</v>
      </c>
      <c r="M78" s="182" t="s">
        <v>390</v>
      </c>
      <c r="N78" s="182">
        <v>3.4822068099064699E-3</v>
      </c>
      <c r="O78" s="182">
        <v>2.8495370845479348E-4</v>
      </c>
      <c r="P78" s="182">
        <v>4.5389004999999994E-4</v>
      </c>
      <c r="Q78" s="182">
        <v>3.7705317571585975E-4</v>
      </c>
      <c r="R78" s="182" t="s">
        <v>390</v>
      </c>
      <c r="S78" s="182">
        <v>1.7790039701266567E-3</v>
      </c>
      <c r="T78" s="182">
        <v>2.5654654999999996E-3</v>
      </c>
      <c r="U78" s="182" t="s">
        <v>390</v>
      </c>
      <c r="V78" s="182">
        <v>2.8495370845479348E-4</v>
      </c>
      <c r="W78" s="182">
        <v>0.98671750000000003</v>
      </c>
      <c r="X78" s="182" t="s">
        <v>390</v>
      </c>
      <c r="Y78" s="182" t="s">
        <v>390</v>
      </c>
      <c r="Z78" s="182" t="s">
        <v>390</v>
      </c>
      <c r="AA78" s="182" t="s">
        <v>390</v>
      </c>
      <c r="AB78" s="183">
        <v>2.5380435209041315E-5</v>
      </c>
      <c r="AC78" s="182" t="s">
        <v>390</v>
      </c>
      <c r="AD78" s="182">
        <v>7.3017095000000009E-5</v>
      </c>
      <c r="AE78" s="184"/>
      <c r="AF78" s="186" t="s">
        <v>391</v>
      </c>
      <c r="AG78" s="186" t="s">
        <v>391</v>
      </c>
      <c r="AH78" s="186" t="s">
        <v>391</v>
      </c>
      <c r="AI78" s="186" t="s">
        <v>391</v>
      </c>
      <c r="AJ78" s="186" t="s">
        <v>391</v>
      </c>
      <c r="AK78" s="186">
        <v>20.945</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0.14322599999999999</v>
      </c>
      <c r="F80" s="182">
        <v>0.16624527319999996</v>
      </c>
      <c r="G80" s="182">
        <v>1.0249999999999999E-2</v>
      </c>
      <c r="H80" s="182">
        <v>9.8899999999999986E-4</v>
      </c>
      <c r="I80" s="182">
        <v>6.0892051999999974E-2</v>
      </c>
      <c r="J80" s="182">
        <v>9.74305119999999E-2</v>
      </c>
      <c r="K80" s="182">
        <v>0.13390600000000003</v>
      </c>
      <c r="L80" s="182">
        <v>2.1626518499058483E-7</v>
      </c>
      <c r="M80" s="182">
        <v>0.24055700000000002</v>
      </c>
      <c r="N80" s="183">
        <v>4.5060864000000001E-4</v>
      </c>
      <c r="O80" s="183">
        <v>4.77940727464E-4</v>
      </c>
      <c r="P80" s="183" t="s">
        <v>390</v>
      </c>
      <c r="Q80" s="183" t="s">
        <v>390</v>
      </c>
      <c r="R80" s="183">
        <v>4.4299220093199997E-2</v>
      </c>
      <c r="S80" s="183">
        <v>8.0512821198399989E-3</v>
      </c>
      <c r="T80" s="183">
        <v>7.791231445159999E-2</v>
      </c>
      <c r="U80" s="183" t="s">
        <v>390</v>
      </c>
      <c r="V80" s="183">
        <v>1.3191438344426547</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15.933</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0.27595267200000001</v>
      </c>
      <c r="G83" s="183" t="s">
        <v>390</v>
      </c>
      <c r="H83" s="183" t="s">
        <v>391</v>
      </c>
      <c r="I83" s="183">
        <v>4.3600522176000002E-2</v>
      </c>
      <c r="J83" s="183">
        <v>0.29140602163199997</v>
      </c>
      <c r="K83" s="183">
        <v>1.0210248864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0.30464640000000004</v>
      </c>
      <c r="AL83" s="160" t="s">
        <v>385</v>
      </c>
    </row>
    <row r="84" spans="1:38" s="2" customFormat="1" ht="24.75" customHeight="1" thickBot="1" x14ac:dyDescent="0.3">
      <c r="A84" s="120" t="s">
        <v>53</v>
      </c>
      <c r="B84" s="129" t="s">
        <v>213</v>
      </c>
      <c r="C84" s="130" t="s">
        <v>214</v>
      </c>
      <c r="D84" s="122"/>
      <c r="E84" s="183" t="s">
        <v>390</v>
      </c>
      <c r="F84" s="183">
        <v>1.6949999999999999E-3</v>
      </c>
      <c r="G84" s="183" t="s">
        <v>391</v>
      </c>
      <c r="H84" s="183" t="s">
        <v>391</v>
      </c>
      <c r="I84" s="183">
        <v>5.6979999999999997E-4</v>
      </c>
      <c r="J84" s="183">
        <v>9.7680000000000011E-4</v>
      </c>
      <c r="K84" s="183">
        <v>1.6279999999999999E-3</v>
      </c>
      <c r="L84" s="183">
        <v>7.4073999999999992E-8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19.795000000000002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2.7559999999999998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2.7E-2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6.1449999999999996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2.3130000000000002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5.7039999999999997</v>
      </c>
      <c r="G90" s="183" t="s">
        <v>391</v>
      </c>
      <c r="H90" s="183" t="s">
        <v>391</v>
      </c>
      <c r="I90" s="183">
        <v>7.5927272727272703E-4</v>
      </c>
      <c r="J90" s="183">
        <v>1.1389090909090906E-2</v>
      </c>
      <c r="K90" s="183">
        <v>1.3919999999999998E-2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3.96711100210684E-2</v>
      </c>
      <c r="F91" s="183">
        <v>0.15340584706998392</v>
      </c>
      <c r="G91" s="183">
        <v>2.6460152799999997E-2</v>
      </c>
      <c r="H91" s="183">
        <v>8.6211831681907714E-2</v>
      </c>
      <c r="I91" s="183">
        <v>1.015975835916026</v>
      </c>
      <c r="J91" s="183">
        <v>1.4363593231160259</v>
      </c>
      <c r="K91" s="183">
        <v>1.523187175516026</v>
      </c>
      <c r="L91" s="183" t="s">
        <v>390</v>
      </c>
      <c r="M91" s="183">
        <v>1.2072895635115939</v>
      </c>
      <c r="N91" s="183">
        <v>6.8691257599999993</v>
      </c>
      <c r="O91" s="183">
        <v>0.1251464780632052</v>
      </c>
      <c r="P91" s="183">
        <v>4.9941348000000002E-4</v>
      </c>
      <c r="Q91" s="183">
        <v>1.1652981199999999E-2</v>
      </c>
      <c r="R91" s="183">
        <v>0.13668158399999997</v>
      </c>
      <c r="S91" s="183">
        <v>4.0023474108632051</v>
      </c>
      <c r="T91" s="183">
        <v>0.31893882543160257</v>
      </c>
      <c r="U91" s="183" t="s">
        <v>390</v>
      </c>
      <c r="V91" s="183">
        <v>2.3341160254316025</v>
      </c>
      <c r="W91" s="183">
        <v>2.0773935345038005E-3</v>
      </c>
      <c r="X91" s="183">
        <v>2.3059068232992182E-3</v>
      </c>
      <c r="Y91" s="183">
        <v>9.3482709052670999E-4</v>
      </c>
      <c r="Z91" s="183">
        <v>9.3482709052670999E-4</v>
      </c>
      <c r="AA91" s="183">
        <v>9.3482709052670999E-4</v>
      </c>
      <c r="AB91" s="183">
        <v>5.1103880948793487E-3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1.0961E-2</v>
      </c>
      <c r="G92" s="194" t="s">
        <v>390</v>
      </c>
      <c r="H92" s="194" t="s">
        <v>390</v>
      </c>
      <c r="I92" s="194">
        <v>1.3852499999999998E-3</v>
      </c>
      <c r="J92" s="194">
        <v>2.0834999999999998E-3</v>
      </c>
      <c r="K92" s="194">
        <v>2.7930000000000008E-3</v>
      </c>
      <c r="L92" s="194">
        <v>3.601649999999999E-5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931.73726799999997</v>
      </c>
      <c r="AL92" s="160" t="s">
        <v>231</v>
      </c>
    </row>
    <row r="93" spans="1:38" s="2" customFormat="1" ht="24.75" customHeight="1" thickBot="1" x14ac:dyDescent="0.3">
      <c r="A93" s="120" t="s">
        <v>53</v>
      </c>
      <c r="B93" s="123" t="s">
        <v>232</v>
      </c>
      <c r="C93" s="121" t="s">
        <v>405</v>
      </c>
      <c r="D93" s="189"/>
      <c r="E93" s="194" t="s">
        <v>391</v>
      </c>
      <c r="F93" s="182">
        <v>2.9800557640000003</v>
      </c>
      <c r="G93" s="194" t="s">
        <v>391</v>
      </c>
      <c r="H93" s="194" t="s">
        <v>391</v>
      </c>
      <c r="I93" s="182">
        <v>1.6993645770491801E-2</v>
      </c>
      <c r="J93" s="182">
        <v>4.5070104E-2</v>
      </c>
      <c r="K93" s="182">
        <v>7.3885416393442621E-2</v>
      </c>
      <c r="L93" s="182" t="s">
        <v>390</v>
      </c>
      <c r="M93" s="194" t="s">
        <v>391</v>
      </c>
      <c r="N93" s="194" t="s">
        <v>391</v>
      </c>
      <c r="O93" s="194" t="s">
        <v>391</v>
      </c>
      <c r="P93" s="194" t="s">
        <v>391</v>
      </c>
      <c r="Q93" s="194" t="s">
        <v>391</v>
      </c>
      <c r="R93" s="194" t="s">
        <v>391</v>
      </c>
      <c r="S93" s="194" t="s">
        <v>391</v>
      </c>
      <c r="T93" s="194" t="s">
        <v>391</v>
      </c>
      <c r="U93" s="194" t="s">
        <v>391</v>
      </c>
      <c r="V93" s="194" t="s">
        <v>391</v>
      </c>
      <c r="W93" s="194">
        <v>0.64384019095889011</v>
      </c>
      <c r="X93" s="194" t="s">
        <v>391</v>
      </c>
      <c r="Y93" s="194" t="s">
        <v>391</v>
      </c>
      <c r="Z93" s="194" t="s">
        <v>391</v>
      </c>
      <c r="AA93" s="194" t="s">
        <v>391</v>
      </c>
      <c r="AB93" s="183">
        <v>1.832468235806072E-4</v>
      </c>
      <c r="AC93" s="194">
        <v>0.12876803819177804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0.13985800000000001</v>
      </c>
      <c r="G95" s="195" t="s">
        <v>390</v>
      </c>
      <c r="H95" s="195" t="s">
        <v>390</v>
      </c>
      <c r="I95" s="182">
        <v>7.705774600000001E-2</v>
      </c>
      <c r="J95" s="182">
        <v>0.1238138749999998</v>
      </c>
      <c r="K95" s="182">
        <v>0.17994800000000016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4.0047999999999986E-2</v>
      </c>
      <c r="F98" s="182">
        <v>0.12131745100000001</v>
      </c>
      <c r="G98" s="182">
        <v>1.9824999999999999E-2</v>
      </c>
      <c r="H98" s="182">
        <v>2.5497999999999996E-2</v>
      </c>
      <c r="I98" s="182">
        <v>6.4637652000000032E-2</v>
      </c>
      <c r="J98" s="182">
        <v>9.8467672999999589E-2</v>
      </c>
      <c r="K98" s="182">
        <v>0.1353400000000001</v>
      </c>
      <c r="L98" s="182" t="s">
        <v>391</v>
      </c>
      <c r="M98" s="182">
        <v>1.1799E-2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0.23793284509208201</v>
      </c>
      <c r="F99" s="183">
        <v>9.9525809081005843</v>
      </c>
      <c r="G99" s="183" t="s">
        <v>391</v>
      </c>
      <c r="H99" s="183">
        <v>8.8677920172957734</v>
      </c>
      <c r="I99" s="183">
        <v>0.14688454999999997</v>
      </c>
      <c r="J99" s="183">
        <v>0.22570065</v>
      </c>
      <c r="K99" s="183">
        <v>0.49439189999999994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358.255</v>
      </c>
      <c r="AL99" s="160" t="s">
        <v>245</v>
      </c>
    </row>
    <row r="100" spans="1:38" s="2" customFormat="1" ht="24.75" customHeight="1" thickBot="1" x14ac:dyDescent="0.3">
      <c r="A100" s="120" t="s">
        <v>243</v>
      </c>
      <c r="B100" s="120" t="s">
        <v>246</v>
      </c>
      <c r="C100" s="121" t="s">
        <v>408</v>
      </c>
      <c r="D100" s="196"/>
      <c r="E100" s="197">
        <v>0.33980833964613738</v>
      </c>
      <c r="F100" s="183">
        <v>11.253870489426937</v>
      </c>
      <c r="G100" s="183" t="s">
        <v>391</v>
      </c>
      <c r="H100" s="183">
        <v>9.4810741452232641</v>
      </c>
      <c r="I100" s="183">
        <v>0.19133981999999999</v>
      </c>
      <c r="J100" s="183">
        <v>0.28700973000000002</v>
      </c>
      <c r="K100" s="183">
        <v>0.62716940999999993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1062.999</v>
      </c>
      <c r="AL100" s="160" t="s">
        <v>245</v>
      </c>
    </row>
    <row r="101" spans="1:38" s="2" customFormat="1" ht="24.75" customHeight="1" thickBot="1" x14ac:dyDescent="0.3">
      <c r="A101" s="120" t="s">
        <v>243</v>
      </c>
      <c r="B101" s="120" t="s">
        <v>247</v>
      </c>
      <c r="C101" s="121" t="s">
        <v>248</v>
      </c>
      <c r="D101" s="196"/>
      <c r="E101" s="197">
        <v>7.1097645112528562E-3</v>
      </c>
      <c r="F101" s="183">
        <v>0.10214528557333799</v>
      </c>
      <c r="G101" s="183" t="s">
        <v>391</v>
      </c>
      <c r="H101" s="183">
        <v>0.19751028513618285</v>
      </c>
      <c r="I101" s="183">
        <v>3.4839200000000002E-3</v>
      </c>
      <c r="J101" s="183">
        <v>1.0451760000000001E-2</v>
      </c>
      <c r="K101" s="183">
        <v>2.4387440000000003E-2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174.196</v>
      </c>
      <c r="AL101" s="160" t="s">
        <v>245</v>
      </c>
    </row>
    <row r="102" spans="1:38" s="2" customFormat="1" ht="24.75" customHeight="1" thickBot="1" x14ac:dyDescent="0.3">
      <c r="A102" s="120" t="s">
        <v>243</v>
      </c>
      <c r="B102" s="120" t="s">
        <v>249</v>
      </c>
      <c r="C102" s="121" t="s">
        <v>409</v>
      </c>
      <c r="D102" s="196"/>
      <c r="E102" s="197">
        <v>7.4480819755719962E-2</v>
      </c>
      <c r="F102" s="183">
        <v>0.79940727532338074</v>
      </c>
      <c r="G102" s="183" t="s">
        <v>391</v>
      </c>
      <c r="H102" s="183">
        <v>4.583670071213624</v>
      </c>
      <c r="I102" s="183">
        <v>9.0710600000000006E-3</v>
      </c>
      <c r="J102" s="183">
        <v>0.20415123000000002</v>
      </c>
      <c r="K102" s="183">
        <v>1.4534977299999998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1432.8240000000001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8.9481045605757149E-4</v>
      </c>
      <c r="F104" s="183">
        <v>9.5892559928549975E-3</v>
      </c>
      <c r="G104" s="183" t="s">
        <v>391</v>
      </c>
      <c r="H104" s="183">
        <v>2.2077832337216857E-2</v>
      </c>
      <c r="I104" s="183">
        <v>4.9213999999999996E-4</v>
      </c>
      <c r="J104" s="183">
        <v>1.4764199999999998E-3</v>
      </c>
      <c r="K104" s="183">
        <v>3.4449800000000003E-3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24.606999999999999</v>
      </c>
      <c r="AL104" s="160" t="s">
        <v>245</v>
      </c>
    </row>
    <row r="105" spans="1:38" s="2" customFormat="1" ht="24.75" customHeight="1" thickBot="1" x14ac:dyDescent="0.3">
      <c r="A105" s="120" t="s">
        <v>243</v>
      </c>
      <c r="B105" s="120" t="s">
        <v>254</v>
      </c>
      <c r="C105" s="121" t="s">
        <v>255</v>
      </c>
      <c r="D105" s="196"/>
      <c r="E105" s="197">
        <v>9.05096622901971E-3</v>
      </c>
      <c r="F105" s="183">
        <v>0.22939828351726255</v>
      </c>
      <c r="G105" s="183" t="s">
        <v>391</v>
      </c>
      <c r="H105" s="183">
        <v>0.26266959561025011</v>
      </c>
      <c r="I105" s="183">
        <v>5.1921800000000002E-3</v>
      </c>
      <c r="J105" s="183">
        <v>8.1591400000000005E-3</v>
      </c>
      <c r="K105" s="183">
        <v>1.780176E-2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37.087000000000003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1.701917979730333E-2</v>
      </c>
      <c r="F107" s="183">
        <v>0.32254151511892309</v>
      </c>
      <c r="G107" s="183" t="s">
        <v>391</v>
      </c>
      <c r="H107" s="183">
        <v>1.7526960782186987</v>
      </c>
      <c r="I107" s="183">
        <v>2.3624919000000001E-2</v>
      </c>
      <c r="J107" s="183">
        <v>0.31499891999999996</v>
      </c>
      <c r="K107" s="183">
        <v>1.4962448700000002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7874.973</v>
      </c>
      <c r="AL107" s="160" t="s">
        <v>245</v>
      </c>
    </row>
    <row r="108" spans="1:38" s="2" customFormat="1" ht="24.75" customHeight="1" thickBot="1" x14ac:dyDescent="0.3">
      <c r="A108" s="132" t="s">
        <v>243</v>
      </c>
      <c r="B108" s="120" t="s">
        <v>259</v>
      </c>
      <c r="C108" s="133" t="s">
        <v>411</v>
      </c>
      <c r="D108" s="196"/>
      <c r="E108" s="197">
        <v>5.3971782580445306E-2</v>
      </c>
      <c r="F108" s="183">
        <v>1.8691762452901832</v>
      </c>
      <c r="G108" s="183" t="s">
        <v>391</v>
      </c>
      <c r="H108" s="183">
        <v>1.3960471534219963</v>
      </c>
      <c r="I108" s="183">
        <v>2.8637292000000002E-2</v>
      </c>
      <c r="J108" s="183">
        <v>0.28637291999999998</v>
      </c>
      <c r="K108" s="183">
        <v>0.57274583999999995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14318.646000000001</v>
      </c>
      <c r="AL108" s="160" t="s">
        <v>245</v>
      </c>
    </row>
    <row r="109" spans="1:38" s="2" customFormat="1" ht="24.75" customHeight="1" thickBot="1" x14ac:dyDescent="0.3">
      <c r="A109" s="132" t="s">
        <v>243</v>
      </c>
      <c r="B109" s="120" t="s">
        <v>260</v>
      </c>
      <c r="C109" s="133" t="s">
        <v>412</v>
      </c>
      <c r="D109" s="196"/>
      <c r="E109" s="197">
        <v>4.5585621662933406E-3</v>
      </c>
      <c r="F109" s="183">
        <v>8.0967156317354988E-2</v>
      </c>
      <c r="G109" s="183" t="s">
        <v>391</v>
      </c>
      <c r="H109" s="183">
        <v>0.12982875519320849</v>
      </c>
      <c r="I109" s="183">
        <v>5.9939000000000008E-3</v>
      </c>
      <c r="J109" s="183">
        <v>3.2966449999999994E-2</v>
      </c>
      <c r="K109" s="183">
        <v>3.2966449999999994E-2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299.69499999999999</v>
      </c>
      <c r="AL109" s="160" t="s">
        <v>245</v>
      </c>
    </row>
    <row r="110" spans="1:38" s="2" customFormat="1" ht="24.75" customHeight="1" thickBot="1" x14ac:dyDescent="0.3">
      <c r="A110" s="132" t="s">
        <v>243</v>
      </c>
      <c r="B110" s="120" t="s">
        <v>261</v>
      </c>
      <c r="C110" s="134" t="s">
        <v>413</v>
      </c>
      <c r="D110" s="196"/>
      <c r="E110" s="197">
        <v>2.4824824612746589E-3</v>
      </c>
      <c r="F110" s="183">
        <v>3.2548438659633229E-2</v>
      </c>
      <c r="G110" s="183" t="s">
        <v>391</v>
      </c>
      <c r="H110" s="183">
        <v>5.6413068011851669E-2</v>
      </c>
      <c r="I110" s="183">
        <v>1.0801169999999999E-2</v>
      </c>
      <c r="J110" s="183">
        <v>7.6038720000000018E-2</v>
      </c>
      <c r="K110" s="183">
        <v>7.6038720000000018E-2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532.88300000000004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11.417253800000001</v>
      </c>
      <c r="F112" s="183" t="s">
        <v>390</v>
      </c>
      <c r="G112" s="183" t="s">
        <v>391</v>
      </c>
      <c r="H112" s="183">
        <v>26.531368230000005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254.96299999999999</v>
      </c>
      <c r="AL112" s="160" t="s">
        <v>430</v>
      </c>
    </row>
    <row r="113" spans="1:38" s="2" customFormat="1" ht="24.75" customHeight="1" thickBot="1" x14ac:dyDescent="0.3">
      <c r="A113" s="120" t="s">
        <v>263</v>
      </c>
      <c r="B113" s="135" t="s">
        <v>266</v>
      </c>
      <c r="C113" s="136" t="s">
        <v>267</v>
      </c>
      <c r="D113" s="181"/>
      <c r="E113" s="182">
        <v>3.8790723316624596</v>
      </c>
      <c r="F113" s="183">
        <v>11.509784553496305</v>
      </c>
      <c r="G113" s="183" t="s">
        <v>391</v>
      </c>
      <c r="H113" s="183">
        <v>13.309970861714245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96.976808291561497</v>
      </c>
      <c r="AL113" s="160" t="s">
        <v>385</v>
      </c>
    </row>
    <row r="114" spans="1:38" s="2" customFormat="1" ht="24.75" customHeight="1" thickBot="1" x14ac:dyDescent="0.3">
      <c r="A114" s="120" t="s">
        <v>263</v>
      </c>
      <c r="B114" s="135" t="s">
        <v>268</v>
      </c>
      <c r="C114" s="136" t="s">
        <v>415</v>
      </c>
      <c r="D114" s="181"/>
      <c r="E114" s="182">
        <v>9.3624800000000008E-2</v>
      </c>
      <c r="F114" s="183" t="s">
        <v>391</v>
      </c>
      <c r="G114" s="183" t="s">
        <v>391</v>
      </c>
      <c r="H114" s="183">
        <v>0.30428100000000002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2.34</v>
      </c>
      <c r="AL114" s="160" t="s">
        <v>385</v>
      </c>
    </row>
    <row r="115" spans="1:38" s="2" customFormat="1" ht="24.75" customHeight="1" thickBot="1" x14ac:dyDescent="0.3">
      <c r="A115" s="120" t="s">
        <v>263</v>
      </c>
      <c r="B115" s="135" t="s">
        <v>269</v>
      </c>
      <c r="C115" s="136" t="s">
        <v>270</v>
      </c>
      <c r="D115" s="181"/>
      <c r="E115" s="182">
        <v>0.49651933325467096</v>
      </c>
      <c r="F115" s="183" t="s">
        <v>391</v>
      </c>
      <c r="G115" s="183" t="s">
        <v>391</v>
      </c>
      <c r="H115" s="183">
        <v>0.99303866650934192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12.423229580226542</v>
      </c>
      <c r="AL115" s="160" t="s">
        <v>385</v>
      </c>
    </row>
    <row r="116" spans="1:38" s="2" customFormat="1" ht="24.75" customHeight="1" thickBot="1" x14ac:dyDescent="0.3">
      <c r="A116" s="120" t="s">
        <v>263</v>
      </c>
      <c r="B116" s="120" t="s">
        <v>271</v>
      </c>
      <c r="C116" s="125" t="s">
        <v>416</v>
      </c>
      <c r="D116" s="181"/>
      <c r="E116" s="182">
        <v>0.77448179902866177</v>
      </c>
      <c r="F116" s="183">
        <v>4.4658692065236087E-2</v>
      </c>
      <c r="G116" s="183" t="s">
        <v>391</v>
      </c>
      <c r="H116" s="183">
        <v>2.0668747909056684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18.598515600866499</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4.9327678562442676</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0.38193038564657988</v>
      </c>
      <c r="J119" s="183">
        <v>6.694191232774684</v>
      </c>
      <c r="K119" s="183">
        <v>6.694191232774684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1.8011955890152136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0.247713975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2.4771115053689403</v>
      </c>
      <c r="G125" s="187" t="s">
        <v>391</v>
      </c>
      <c r="H125" s="183" t="s">
        <v>390</v>
      </c>
      <c r="I125" s="183">
        <v>1.4900587875144475E-4</v>
      </c>
      <c r="J125" s="183">
        <v>9.8885719535049695E-4</v>
      </c>
      <c r="K125" s="183">
        <v>2.0905976321793614E-3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4515.3296591346898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0.2416811508352848</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1007.00479514702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0.80876122554772589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3.6602999999999997E-2</v>
      </c>
      <c r="F133" s="183">
        <v>2.1929999999999996E-3</v>
      </c>
      <c r="G133" s="183">
        <v>1.6300000000000002E-3</v>
      </c>
      <c r="H133" s="183" t="s">
        <v>391</v>
      </c>
      <c r="I133" s="183">
        <v>4.3606499999999998E-3</v>
      </c>
      <c r="J133" s="183">
        <v>7.5069000000000004E-3</v>
      </c>
      <c r="K133" s="183">
        <v>1.2329000000000001E-2</v>
      </c>
      <c r="L133" s="183" t="s">
        <v>390</v>
      </c>
      <c r="M133" s="183">
        <v>1.2796E-2</v>
      </c>
      <c r="N133" s="183">
        <v>3.0686455799999999E-3</v>
      </c>
      <c r="O133" s="183">
        <v>5.1399557999999991E-4</v>
      </c>
      <c r="P133" s="183">
        <v>0.15225713999999999</v>
      </c>
      <c r="Q133" s="183">
        <v>1.3907514600000001E-3</v>
      </c>
      <c r="R133" s="183">
        <v>1.3856421599999999E-3</v>
      </c>
      <c r="S133" s="183">
        <v>1.27017198E-3</v>
      </c>
      <c r="T133" s="183">
        <v>1.77088338E-3</v>
      </c>
      <c r="U133" s="183">
        <v>2.0212390799999999E-3</v>
      </c>
      <c r="V133" s="183">
        <v>1.6362022319999999E-2</v>
      </c>
      <c r="W133" s="183">
        <v>2.7590219999999999E-3</v>
      </c>
      <c r="X133" s="183">
        <v>1.3488552E-6</v>
      </c>
      <c r="Y133" s="183">
        <v>7.3676106000000007E-7</v>
      </c>
      <c r="Z133" s="183">
        <v>6.5807784000000008E-7</v>
      </c>
      <c r="AA133" s="183">
        <v>7.1428013999999994E-7</v>
      </c>
      <c r="AB133" s="183">
        <v>3.4579742400000003E-6</v>
      </c>
      <c r="AC133" s="183">
        <v>1.5327899999999998E-2</v>
      </c>
      <c r="AD133" s="183">
        <v>4.1896259999999991E-2</v>
      </c>
      <c r="AE133" s="184"/>
      <c r="AF133" s="191">
        <v>5.0250379999999994</v>
      </c>
      <c r="AG133" s="191" t="s">
        <v>391</v>
      </c>
      <c r="AH133" s="191">
        <v>82.922303199999973</v>
      </c>
      <c r="AI133" s="191" t="s">
        <v>391</v>
      </c>
      <c r="AJ133" s="191" t="s">
        <v>391</v>
      </c>
      <c r="AK133" s="183">
        <v>102186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0.44791186477470007</v>
      </c>
      <c r="F135" s="182">
        <v>0.17324892882795001</v>
      </c>
      <c r="G135" s="182">
        <v>1.5493806643150001E-2</v>
      </c>
      <c r="H135" s="182" t="s">
        <v>390</v>
      </c>
      <c r="I135" s="182">
        <v>0.59017318031635002</v>
      </c>
      <c r="J135" s="182">
        <v>0.63524607236914998</v>
      </c>
      <c r="K135" s="182">
        <v>0.65355693476560006</v>
      </c>
      <c r="L135" s="182">
        <v>0.247872735732867</v>
      </c>
      <c r="M135" s="182">
        <v>7.8638111353369506</v>
      </c>
      <c r="N135" s="182">
        <v>6.9017865955850008E-2</v>
      </c>
      <c r="O135" s="182">
        <v>1.4085278766500002E-2</v>
      </c>
      <c r="P135" s="182" t="s">
        <v>390</v>
      </c>
      <c r="Q135" s="182">
        <v>5.7749642942650004E-2</v>
      </c>
      <c r="R135" s="182">
        <v>1.4085278766500001E-3</v>
      </c>
      <c r="S135" s="182">
        <v>2.8170557533000004E-2</v>
      </c>
      <c r="T135" s="182" t="s">
        <v>390</v>
      </c>
      <c r="U135" s="182">
        <v>9.8596951365500004E-3</v>
      </c>
      <c r="V135" s="182">
        <v>2.4691493677674505</v>
      </c>
      <c r="W135" s="182">
        <v>1.40852787665</v>
      </c>
      <c r="X135" s="182">
        <v>0.32818699525945005</v>
      </c>
      <c r="Y135" s="182">
        <v>0.65214840688895004</v>
      </c>
      <c r="Z135" s="182">
        <v>0.80004383393720002</v>
      </c>
      <c r="AA135" s="182" t="s">
        <v>390</v>
      </c>
      <c r="AB135" s="183">
        <v>1.7803792360856001</v>
      </c>
      <c r="AC135" s="182" t="s">
        <v>390</v>
      </c>
      <c r="AD135" s="182" t="s">
        <v>391</v>
      </c>
      <c r="AE135" s="184"/>
      <c r="AF135" s="191" t="s">
        <v>391</v>
      </c>
      <c r="AG135" s="191" t="s">
        <v>391</v>
      </c>
      <c r="AH135" s="191" t="s">
        <v>391</v>
      </c>
      <c r="AI135" s="191" t="s">
        <v>391</v>
      </c>
      <c r="AJ135" s="191" t="s">
        <v>391</v>
      </c>
      <c r="AK135" s="186">
        <v>140.85278766500002</v>
      </c>
      <c r="AL135" s="160" t="s">
        <v>385</v>
      </c>
    </row>
    <row r="136" spans="1:38" s="2" customFormat="1" ht="24.75" customHeight="1" thickBot="1" x14ac:dyDescent="0.3">
      <c r="A136" s="120" t="s">
        <v>288</v>
      </c>
      <c r="B136" s="120" t="s">
        <v>313</v>
      </c>
      <c r="C136" s="121" t="s">
        <v>314</v>
      </c>
      <c r="D136" s="181"/>
      <c r="E136" s="182" t="s">
        <v>391</v>
      </c>
      <c r="F136" s="183">
        <v>4.7151149999999998E-3</v>
      </c>
      <c r="G136" s="182" t="s">
        <v>391</v>
      </c>
      <c r="H136" s="183">
        <v>5.1972139200000003E-2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2.0798399999999999E-3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2.5237000000000002E-2</v>
      </c>
      <c r="G139" s="183">
        <v>6.6000000000000005E-5</v>
      </c>
      <c r="H139" s="183" t="s">
        <v>390</v>
      </c>
      <c r="I139" s="183">
        <v>0.42178106000000004</v>
      </c>
      <c r="J139" s="183">
        <v>0.42186415000000005</v>
      </c>
      <c r="K139" s="183">
        <v>0.42192606000000005</v>
      </c>
      <c r="L139" s="183" t="s">
        <v>390</v>
      </c>
      <c r="M139" s="183" t="s">
        <v>390</v>
      </c>
      <c r="N139" s="183">
        <v>1.2197599999999999E-3</v>
      </c>
      <c r="O139" s="183">
        <v>2.4591799999999996E-3</v>
      </c>
      <c r="P139" s="183">
        <v>2.4591799999999996E-3</v>
      </c>
      <c r="Q139" s="183">
        <v>3.8910399999999993E-3</v>
      </c>
      <c r="R139" s="183">
        <v>3.7182599999999988E-3</v>
      </c>
      <c r="S139" s="183">
        <v>8.661760000000001E-3</v>
      </c>
      <c r="T139" s="183" t="s">
        <v>390</v>
      </c>
      <c r="U139" s="183" t="s">
        <v>390</v>
      </c>
      <c r="V139" s="183" t="s">
        <v>390</v>
      </c>
      <c r="W139" s="183">
        <v>4.2762520000000004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156.14949987774563</v>
      </c>
      <c r="F141" s="19">
        <f t="shared" ref="F141:AD141" si="0">SUM(F14:F140)</f>
        <v>285.92189126145962</v>
      </c>
      <c r="G141" s="19">
        <f t="shared" si="0"/>
        <v>64.643968943333761</v>
      </c>
      <c r="H141" s="19">
        <f t="shared" si="0"/>
        <v>77.947973374315737</v>
      </c>
      <c r="I141" s="19">
        <f t="shared" si="0"/>
        <v>55.081524363700126</v>
      </c>
      <c r="J141" s="19">
        <f t="shared" si="0"/>
        <v>69.473165221799363</v>
      </c>
      <c r="K141" s="19">
        <f t="shared" si="0"/>
        <v>83.961679408356531</v>
      </c>
      <c r="L141" s="19">
        <f t="shared" si="0"/>
        <v>5.8101937448996974</v>
      </c>
      <c r="M141" s="19">
        <f t="shared" si="0"/>
        <v>1034.5862356359355</v>
      </c>
      <c r="N141" s="19">
        <f t="shared" si="0"/>
        <v>24.837095645286958</v>
      </c>
      <c r="O141" s="19">
        <f t="shared" si="0"/>
        <v>1.3231724458062473</v>
      </c>
      <c r="P141" s="19">
        <f t="shared" si="0"/>
        <v>2.0763245200667995</v>
      </c>
      <c r="Q141" s="19">
        <f t="shared" si="0"/>
        <v>1.3840170974364054</v>
      </c>
      <c r="R141" s="19">
        <f>SUM(R14:R140)</f>
        <v>11.1238669847952</v>
      </c>
      <c r="S141" s="19">
        <f t="shared" si="0"/>
        <v>74.369984446218353</v>
      </c>
      <c r="T141" s="19">
        <f t="shared" si="0"/>
        <v>5.3767095219680439</v>
      </c>
      <c r="U141" s="19">
        <f t="shared" si="0"/>
        <v>19.630790545717836</v>
      </c>
      <c r="V141" s="19">
        <f t="shared" si="0"/>
        <v>53.179126648883745</v>
      </c>
      <c r="W141" s="19">
        <f t="shared" si="0"/>
        <v>13.670591696884596</v>
      </c>
      <c r="X141" s="19">
        <f t="shared" si="0"/>
        <v>17.869706535420061</v>
      </c>
      <c r="Y141" s="19">
        <f t="shared" si="0"/>
        <v>12.021104215513885</v>
      </c>
      <c r="Z141" s="19">
        <f t="shared" si="0"/>
        <v>7.6945372003408474</v>
      </c>
      <c r="AA141" s="19">
        <f t="shared" si="0"/>
        <v>8.7745799332051284</v>
      </c>
      <c r="AB141" s="19">
        <f t="shared" si="0"/>
        <v>46.374156980841967</v>
      </c>
      <c r="AC141" s="19">
        <f t="shared" si="0"/>
        <v>9.933087466598975</v>
      </c>
      <c r="AD141" s="19">
        <f t="shared" si="0"/>
        <v>1.1694018054159747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156.14949987774563</v>
      </c>
      <c r="F152" s="13">
        <f t="shared" ref="F152:AD152" si="1">SUM(F$141, F$151, IF(AND(ISNUMBER(SEARCH($B$4,"AT|BE|CH|GB|IE|LT|LU|NL")),SUM(F$143:F$149)&gt;0),SUM(F$143:F$149)-SUM(F$27:F$33),0))</f>
        <v>285.92189126145962</v>
      </c>
      <c r="G152" s="13">
        <f t="shared" si="1"/>
        <v>64.643968943333761</v>
      </c>
      <c r="H152" s="13">
        <f t="shared" si="1"/>
        <v>77.947973374315737</v>
      </c>
      <c r="I152" s="13">
        <f t="shared" si="1"/>
        <v>55.081524363700126</v>
      </c>
      <c r="J152" s="13">
        <f t="shared" si="1"/>
        <v>69.473165221799363</v>
      </c>
      <c r="K152" s="13">
        <f t="shared" si="1"/>
        <v>83.961679408356531</v>
      </c>
      <c r="L152" s="13">
        <f t="shared" si="1"/>
        <v>5.8101937448996974</v>
      </c>
      <c r="M152" s="13">
        <f t="shared" si="1"/>
        <v>1034.5862356359355</v>
      </c>
      <c r="N152" s="13">
        <f t="shared" si="1"/>
        <v>24.837095645286958</v>
      </c>
      <c r="O152" s="13">
        <f t="shared" si="1"/>
        <v>1.3231724458062473</v>
      </c>
      <c r="P152" s="13">
        <f t="shared" si="1"/>
        <v>2.0763245200667995</v>
      </c>
      <c r="Q152" s="13">
        <f t="shared" si="1"/>
        <v>1.3840170974364054</v>
      </c>
      <c r="R152" s="13">
        <f t="shared" si="1"/>
        <v>11.1238669847952</v>
      </c>
      <c r="S152" s="13">
        <f t="shared" si="1"/>
        <v>74.369984446218353</v>
      </c>
      <c r="T152" s="13">
        <f t="shared" si="1"/>
        <v>5.3767095219680439</v>
      </c>
      <c r="U152" s="13">
        <f t="shared" si="1"/>
        <v>19.630790545717836</v>
      </c>
      <c r="V152" s="13">
        <f t="shared" si="1"/>
        <v>53.179126648883745</v>
      </c>
      <c r="W152" s="13">
        <f t="shared" si="1"/>
        <v>13.670591696884596</v>
      </c>
      <c r="X152" s="13">
        <f t="shared" si="1"/>
        <v>17.869706535420061</v>
      </c>
      <c r="Y152" s="13">
        <f t="shared" si="1"/>
        <v>12.021104215513885</v>
      </c>
      <c r="Z152" s="13">
        <f t="shared" si="1"/>
        <v>7.6945372003408474</v>
      </c>
      <c r="AA152" s="13">
        <f t="shared" si="1"/>
        <v>8.7745799332051284</v>
      </c>
      <c r="AB152" s="13">
        <f t="shared" si="1"/>
        <v>46.374156980841967</v>
      </c>
      <c r="AC152" s="13">
        <f t="shared" si="1"/>
        <v>9.933087466598975</v>
      </c>
      <c r="AD152" s="13">
        <f t="shared" si="1"/>
        <v>1.1694018054159747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138.74123826110423</v>
      </c>
      <c r="F154" s="13">
        <f>SUM(F$141, F$153, -1 * IF(OR($B$6=2005,$B$6&gt;=2020),SUM(F$99:F$122),0), IF(AND(ISNUMBER(SEARCH($B$4,"AT|BE|CH|GB|IE|LT|LU|NL")),SUM(F$143:F$149)&gt;0),SUM(F$143:F$149)-SUM(F$27:F$33),0))</f>
        <v>247.91402757356241</v>
      </c>
      <c r="G154" s="13">
        <f>SUM(G$141, G$153, IF(AND(ISNUMBER(SEARCH($B$4,"AT|BE|CH|GB|IE|LT|LU|NL")),SUM(G$143:G$149)&gt;0),SUM(G$143:G$149)-SUM(G$27:G$33),0))</f>
        <v>64.643968943333761</v>
      </c>
      <c r="H154" s="13">
        <f>SUM(H$141, H$153, IF(AND(ISNUMBER(SEARCH($B$4,"AT|BE|CH|GB|IE|LT|LU|NL")),SUM(H$143:H$149)&gt;0),SUM(H$143:H$149)-SUM(H$27:H$33),0))</f>
        <v>77.947973374315737</v>
      </c>
      <c r="I154" s="13">
        <f t="shared" ref="I154:AD154" si="2">SUM(I$141, I$153, IF(AND(ISNUMBER(SEARCH($B$4,"AT|BE|CH|GB|IE|LT|LU|NL")),SUM(I$143:I$149)&gt;0),SUM(I$143:I$149)-SUM(I$27:I$33),0))</f>
        <v>55.081524363700126</v>
      </c>
      <c r="J154" s="13">
        <f t="shared" si="2"/>
        <v>69.473165221799363</v>
      </c>
      <c r="K154" s="13">
        <f t="shared" si="2"/>
        <v>83.961679408356531</v>
      </c>
      <c r="L154" s="13">
        <f t="shared" si="2"/>
        <v>5.8101937448996974</v>
      </c>
      <c r="M154" s="13">
        <f t="shared" si="2"/>
        <v>1034.5862356359355</v>
      </c>
      <c r="N154" s="13">
        <f t="shared" si="2"/>
        <v>24.837095645286958</v>
      </c>
      <c r="O154" s="13">
        <f t="shared" si="2"/>
        <v>1.3231724458062473</v>
      </c>
      <c r="P154" s="13">
        <f t="shared" si="2"/>
        <v>2.0763245200667995</v>
      </c>
      <c r="Q154" s="13">
        <f t="shared" si="2"/>
        <v>1.3840170974364054</v>
      </c>
      <c r="R154" s="13">
        <f t="shared" si="2"/>
        <v>11.1238669847952</v>
      </c>
      <c r="S154" s="13">
        <f t="shared" si="2"/>
        <v>74.369984446218353</v>
      </c>
      <c r="T154" s="13">
        <f t="shared" si="2"/>
        <v>5.3767095219680439</v>
      </c>
      <c r="U154" s="13">
        <f t="shared" si="2"/>
        <v>19.630790545717836</v>
      </c>
      <c r="V154" s="13">
        <f t="shared" si="2"/>
        <v>53.179126648883745</v>
      </c>
      <c r="W154" s="13">
        <f t="shared" si="2"/>
        <v>13.670591696884596</v>
      </c>
      <c r="X154" s="13">
        <f t="shared" si="2"/>
        <v>17.869706535420061</v>
      </c>
      <c r="Y154" s="13">
        <f t="shared" si="2"/>
        <v>12.021104215513885</v>
      </c>
      <c r="Z154" s="13">
        <f t="shared" si="2"/>
        <v>7.6945372003408474</v>
      </c>
      <c r="AA154" s="13">
        <f t="shared" si="2"/>
        <v>8.7745799332051284</v>
      </c>
      <c r="AB154" s="13">
        <f t="shared" si="2"/>
        <v>46.374156980841967</v>
      </c>
      <c r="AC154" s="13">
        <f t="shared" si="2"/>
        <v>9.933087466598975</v>
      </c>
      <c r="AD154" s="13">
        <f t="shared" si="2"/>
        <v>1.1694018054159747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7" priority="5" stopIfTrue="1" operator="containsText" text="NA">
      <formula>NOT(ISERROR(SEARCH("NA",AF14)))</formula>
    </cfRule>
    <cfRule type="containsText" dxfId="6" priority="6" stopIfTrue="1" operator="containsText" text="NO">
      <formula>NOT(ISERROR(SEARCH("NO",AF14)))</formula>
    </cfRule>
    <cfRule type="containsText" dxfId="5" priority="7" stopIfTrue="1" operator="containsText" text="IE">
      <formula>NOT(ISERROR(SEARCH("IE",AF14)))</formula>
    </cfRule>
    <cfRule type="containsText" dxfId="4" priority="8" stopIfTrue="1" operator="containsText" text="NE">
      <formula>NOT(ISERROR(SEARCH("NE",AF14)))</formula>
    </cfRule>
  </conditionalFormatting>
  <conditionalFormatting sqref="AF47:AK140">
    <cfRule type="containsText" dxfId="3" priority="1" stopIfTrue="1" operator="containsText" text="NA">
      <formula>NOT(ISERROR(SEARCH("NA",AF47)))</formula>
    </cfRule>
    <cfRule type="containsText" dxfId="2" priority="2" stopIfTrue="1" operator="containsText" text="NO">
      <formula>NOT(ISERROR(SEARCH("NO",AF47)))</formula>
    </cfRule>
    <cfRule type="containsText" dxfId="1" priority="3" stopIfTrue="1" operator="containsText" text="IE">
      <formula>NOT(ISERROR(SEARCH("IE",AF47)))</formula>
    </cfRule>
    <cfRule type="containsText" dxfId="0"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1993</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182.95546965707985</v>
      </c>
      <c r="F14" s="183">
        <v>7.790891590000002</v>
      </c>
      <c r="G14" s="183">
        <v>902.72772487602242</v>
      </c>
      <c r="H14" s="183" t="s">
        <v>391</v>
      </c>
      <c r="I14" s="183">
        <v>54.023744753426747</v>
      </c>
      <c r="J14" s="183">
        <v>85.169409643674371</v>
      </c>
      <c r="K14" s="183">
        <v>112.00220564979057</v>
      </c>
      <c r="L14" s="183">
        <v>0.9111086598732856</v>
      </c>
      <c r="M14" s="183">
        <v>25.495473569077763</v>
      </c>
      <c r="N14" s="183">
        <v>4.3425567653121826</v>
      </c>
      <c r="O14" s="183">
        <v>0.25992268066061608</v>
      </c>
      <c r="P14" s="183">
        <v>1.4464922297878344</v>
      </c>
      <c r="Q14" s="183">
        <v>2.230908427152499</v>
      </c>
      <c r="R14" s="183">
        <v>5.5034632973220985</v>
      </c>
      <c r="S14" s="183">
        <v>3.1877522760056061</v>
      </c>
      <c r="T14" s="183">
        <v>9.1514264792590616</v>
      </c>
      <c r="U14" s="183">
        <v>21.091724936364667</v>
      </c>
      <c r="V14" s="183">
        <v>8.2301312451004431</v>
      </c>
      <c r="W14" s="183">
        <v>3.2348759180083477</v>
      </c>
      <c r="X14" s="183">
        <v>1.0199029279559605E-2</v>
      </c>
      <c r="Y14" s="183">
        <v>1.6630574836465236E-2</v>
      </c>
      <c r="Z14" s="183">
        <v>1.5724697711385245E-2</v>
      </c>
      <c r="AA14" s="183">
        <v>1.2556170137740014E-2</v>
      </c>
      <c r="AB14" s="183">
        <v>5.5110471965150176E-2</v>
      </c>
      <c r="AC14" s="183">
        <v>3.6060724777405264</v>
      </c>
      <c r="AD14" s="183">
        <v>0.72264764036086238</v>
      </c>
      <c r="AE14" s="184"/>
      <c r="AF14" s="183">
        <v>19880.509731901278</v>
      </c>
      <c r="AG14" s="183">
        <v>536350.28628573171</v>
      </c>
      <c r="AH14" s="183">
        <v>27974.508318665346</v>
      </c>
      <c r="AI14" s="183">
        <v>381</v>
      </c>
      <c r="AJ14" s="183">
        <v>1697.3729788672219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0.31180710099999998</v>
      </c>
      <c r="F15" s="183">
        <v>8.139884E-3</v>
      </c>
      <c r="G15" s="183">
        <v>0.447776061</v>
      </c>
      <c r="H15" s="183" t="s">
        <v>390</v>
      </c>
      <c r="I15" s="183">
        <v>4.7952759999999997E-2</v>
      </c>
      <c r="J15" s="183">
        <v>4.7952759999999997E-2</v>
      </c>
      <c r="K15" s="183">
        <v>4.7952759999999997E-2</v>
      </c>
      <c r="L15" s="183">
        <v>2.2931002478109299E-3</v>
      </c>
      <c r="M15" s="183">
        <v>2.0544679999999999E-2</v>
      </c>
      <c r="N15" s="183">
        <v>3.1813229167050004E-3</v>
      </c>
      <c r="O15" s="183">
        <v>8.5696942263749994E-4</v>
      </c>
      <c r="P15" s="183">
        <v>4.1895954495299999E-4</v>
      </c>
      <c r="Q15" s="183">
        <v>2.8951025813400001E-3</v>
      </c>
      <c r="R15" s="183">
        <v>1.9235726310239997E-3</v>
      </c>
      <c r="S15" s="183">
        <v>3.7127534004173994E-3</v>
      </c>
      <c r="T15" s="183">
        <v>0.16971959887783652</v>
      </c>
      <c r="U15" s="183">
        <v>1.4243333628600001E-3</v>
      </c>
      <c r="V15" s="183">
        <v>6.0457760471624995E-2</v>
      </c>
      <c r="W15" s="183">
        <v>2.5872099075000001E-3</v>
      </c>
      <c r="X15" s="183">
        <v>3.5366705419740004E-6</v>
      </c>
      <c r="Y15" s="183">
        <v>1.0070728659308999E-5</v>
      </c>
      <c r="Z15" s="183">
        <v>4.2448749205440004E-6</v>
      </c>
      <c r="AA15" s="183">
        <v>5.916476972772001E-6</v>
      </c>
      <c r="AB15" s="183">
        <v>2.3768751094598999E-5</v>
      </c>
      <c r="AC15" s="183">
        <v>5.7056265420000008E-6</v>
      </c>
      <c r="AD15" s="183">
        <v>2.2148441504865808E-3</v>
      </c>
      <c r="AE15" s="184"/>
      <c r="AF15" s="183">
        <v>664.388733</v>
      </c>
      <c r="AG15" s="186" t="s">
        <v>391</v>
      </c>
      <c r="AH15" s="183">
        <v>1941.03315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27.260811122000003</v>
      </c>
      <c r="F16" s="183">
        <v>4.0489282240000009</v>
      </c>
      <c r="G16" s="183">
        <v>19.515982582999996</v>
      </c>
      <c r="H16" s="183">
        <v>0.30193999999999999</v>
      </c>
      <c r="I16" s="183">
        <v>3.8759928280000002</v>
      </c>
      <c r="J16" s="183">
        <v>5.9933033020000002</v>
      </c>
      <c r="K16" s="183">
        <v>9.3499885909999971</v>
      </c>
      <c r="L16" s="183">
        <v>7.638992108235218E-2</v>
      </c>
      <c r="M16" s="183">
        <v>7.0733518480000006</v>
      </c>
      <c r="N16" s="183">
        <v>0.10003462214512317</v>
      </c>
      <c r="O16" s="183">
        <v>9.4367269519347267E-3</v>
      </c>
      <c r="P16" s="183">
        <v>7.5935294926650507E-2</v>
      </c>
      <c r="Q16" s="183">
        <v>3.1472120118542599E-2</v>
      </c>
      <c r="R16" s="183">
        <v>0.22526940596802592</v>
      </c>
      <c r="S16" s="183">
        <v>4.7504954418638008E-2</v>
      </c>
      <c r="T16" s="183">
        <v>0.11661842344270663</v>
      </c>
      <c r="U16" s="183">
        <v>1.0062963819689086</v>
      </c>
      <c r="V16" s="183">
        <v>0.44237288848637474</v>
      </c>
      <c r="W16" s="183">
        <v>8.5908374491594164E-2</v>
      </c>
      <c r="X16" s="183">
        <v>6.2677416579999992E-2</v>
      </c>
      <c r="Y16" s="183">
        <v>4.7580464560000001E-3</v>
      </c>
      <c r="Z16" s="183">
        <v>4.3544271520000004E-3</v>
      </c>
      <c r="AA16" s="183">
        <v>4.3544271520000004E-3</v>
      </c>
      <c r="AB16" s="183">
        <v>7.6144317340000003E-2</v>
      </c>
      <c r="AC16" s="183">
        <v>0.16403637776549693</v>
      </c>
      <c r="AD16" s="183">
        <v>2.627881146115213E-2</v>
      </c>
      <c r="AE16" s="184"/>
      <c r="AF16" s="183" t="s">
        <v>391</v>
      </c>
      <c r="AG16" s="186">
        <v>24481.232465191159</v>
      </c>
      <c r="AH16" s="183">
        <v>9739.1091770548683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26.468664943000014</v>
      </c>
      <c r="F17" s="183">
        <v>4.5265302039999984</v>
      </c>
      <c r="G17" s="183">
        <v>42.639818281000018</v>
      </c>
      <c r="H17" s="183">
        <v>0.10465000000000001</v>
      </c>
      <c r="I17" s="183">
        <v>10.047469507999995</v>
      </c>
      <c r="J17" s="183">
        <v>16.259242790000009</v>
      </c>
      <c r="K17" s="183">
        <v>26.614358161999995</v>
      </c>
      <c r="L17" s="183">
        <v>0.11857937610530746</v>
      </c>
      <c r="M17" s="183">
        <v>247.4308932315455</v>
      </c>
      <c r="N17" s="183">
        <v>48.003321391796369</v>
      </c>
      <c r="O17" s="183">
        <v>0.38065218078980145</v>
      </c>
      <c r="P17" s="183">
        <v>0.25170156809348948</v>
      </c>
      <c r="Q17" s="183">
        <v>0.20909743920840332</v>
      </c>
      <c r="R17" s="183">
        <v>1.0998632847420793</v>
      </c>
      <c r="S17" s="183">
        <v>4.7668169862952281</v>
      </c>
      <c r="T17" s="183">
        <v>0.90081636399175591</v>
      </c>
      <c r="U17" s="183">
        <v>0.82756224345601959</v>
      </c>
      <c r="V17" s="183">
        <v>16.522572650738496</v>
      </c>
      <c r="W17" s="183">
        <v>43.551949806306261</v>
      </c>
      <c r="X17" s="183">
        <v>1.440692359954532E-2</v>
      </c>
      <c r="Y17" s="183">
        <v>0.14090106556917376</v>
      </c>
      <c r="Z17" s="183">
        <v>4.2108261942245047E-2</v>
      </c>
      <c r="AA17" s="183">
        <v>4.8159480229562797E-2</v>
      </c>
      <c r="AB17" s="183">
        <v>0.24557573134052685</v>
      </c>
      <c r="AC17" s="183">
        <v>0.37995772108022074</v>
      </c>
      <c r="AD17" s="183">
        <v>0.71841430547438023</v>
      </c>
      <c r="AE17" s="184"/>
      <c r="AF17" s="183">
        <v>7391.7753899999998</v>
      </c>
      <c r="AG17" s="186">
        <v>80674.001501672145</v>
      </c>
      <c r="AH17" s="183">
        <v>53673.796329750003</v>
      </c>
      <c r="AI17" s="186" t="s">
        <v>391</v>
      </c>
      <c r="AJ17" s="186" t="s">
        <v>391</v>
      </c>
      <c r="AK17" s="185" t="s">
        <v>391</v>
      </c>
      <c r="AL17" s="160" t="s">
        <v>49</v>
      </c>
    </row>
    <row r="18" spans="1:39" s="2" customFormat="1" ht="24.75" customHeight="1" thickBot="1" x14ac:dyDescent="0.3">
      <c r="A18" s="120" t="s">
        <v>53</v>
      </c>
      <c r="B18" s="120" t="s">
        <v>60</v>
      </c>
      <c r="C18" s="121" t="s">
        <v>61</v>
      </c>
      <c r="D18" s="181"/>
      <c r="E18" s="182">
        <v>0.52009175699999999</v>
      </c>
      <c r="F18" s="182">
        <v>0.93070135200000004</v>
      </c>
      <c r="G18" s="182">
        <v>0.90160840800000019</v>
      </c>
      <c r="H18" s="182" t="s">
        <v>391</v>
      </c>
      <c r="I18" s="182">
        <v>0.16725326099999999</v>
      </c>
      <c r="J18" s="182">
        <v>0.32205460000000008</v>
      </c>
      <c r="K18" s="182">
        <v>0.73098454099999999</v>
      </c>
      <c r="L18" s="182">
        <v>8.2229577731683552E-3</v>
      </c>
      <c r="M18" s="182">
        <v>0.16412913000000004</v>
      </c>
      <c r="N18" s="182">
        <v>2.1308620185190676E-2</v>
      </c>
      <c r="O18" s="182">
        <v>1.3851259658734254E-3</v>
      </c>
      <c r="P18" s="182">
        <v>3.7306345996773287E-3</v>
      </c>
      <c r="Q18" s="182">
        <v>2.0312342712008599E-2</v>
      </c>
      <c r="R18" s="182">
        <v>1.6200146896996261E-2</v>
      </c>
      <c r="S18" s="182">
        <v>2.301886079738039E-2</v>
      </c>
      <c r="T18" s="182">
        <v>8.1189135509446841E-2</v>
      </c>
      <c r="U18" s="182">
        <v>6.2999019307002366E-3</v>
      </c>
      <c r="V18" s="182">
        <v>7.5190192740549708E-2</v>
      </c>
      <c r="W18" s="182">
        <v>7.3499583438286133E-3</v>
      </c>
      <c r="X18" s="182">
        <v>9.0682578577595065E-5</v>
      </c>
      <c r="Y18" s="182">
        <v>1.4863094277746923E-4</v>
      </c>
      <c r="Z18" s="182">
        <v>1.4423730838672373E-4</v>
      </c>
      <c r="AA18" s="182">
        <v>1.1161585329075078E-4</v>
      </c>
      <c r="AB18" s="183">
        <v>4.9516668303253874E-4</v>
      </c>
      <c r="AC18" s="182">
        <v>4.3891499784666525E-3</v>
      </c>
      <c r="AD18" s="182">
        <v>4.6782693747987958E-3</v>
      </c>
      <c r="AE18" s="184"/>
      <c r="AF18" s="186">
        <v>664.75069109999993</v>
      </c>
      <c r="AG18" s="186">
        <v>774.41137865836606</v>
      </c>
      <c r="AH18" s="186">
        <v>1415.8545869999998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37.578493837000003</v>
      </c>
      <c r="F19" s="183">
        <v>0.91858120399999998</v>
      </c>
      <c r="G19" s="183">
        <v>62.556876109999997</v>
      </c>
      <c r="H19" s="183" t="s">
        <v>391</v>
      </c>
      <c r="I19" s="183">
        <v>5.0118426330000005</v>
      </c>
      <c r="J19" s="183">
        <v>9.5408089730000043</v>
      </c>
      <c r="K19" s="183">
        <v>22.620990286999984</v>
      </c>
      <c r="L19" s="183">
        <v>4.2338412604382002E-2</v>
      </c>
      <c r="M19" s="183">
        <v>2.7401557829999987</v>
      </c>
      <c r="N19" s="183">
        <v>0.31230705031449174</v>
      </c>
      <c r="O19" s="183">
        <v>1.549148032130556E-2</v>
      </c>
      <c r="P19" s="183">
        <v>0.14139194613435863</v>
      </c>
      <c r="Q19" s="183">
        <v>0.26279104747081777</v>
      </c>
      <c r="R19" s="183">
        <v>0.66171123457328895</v>
      </c>
      <c r="S19" s="183">
        <v>0.30537538596160091</v>
      </c>
      <c r="T19" s="183">
        <v>1.2008216000790553</v>
      </c>
      <c r="U19" s="183">
        <v>2.599851357352303</v>
      </c>
      <c r="V19" s="183">
        <v>0.82770434175858143</v>
      </c>
      <c r="W19" s="183">
        <v>0.39516441204270225</v>
      </c>
      <c r="X19" s="183">
        <v>1.2093812212882252E-3</v>
      </c>
      <c r="Y19" s="183">
        <v>1.9419630643277501E-3</v>
      </c>
      <c r="Z19" s="183">
        <v>1.8997130880606188E-3</v>
      </c>
      <c r="AA19" s="183">
        <v>1.4951252819540863E-3</v>
      </c>
      <c r="AB19" s="183">
        <v>6.5461826556306845E-3</v>
      </c>
      <c r="AC19" s="183">
        <v>0.40757376107627125</v>
      </c>
      <c r="AD19" s="183">
        <v>8.4345777486244958E-2</v>
      </c>
      <c r="AE19" s="184"/>
      <c r="AF19" s="183">
        <v>7703.0831733749992</v>
      </c>
      <c r="AG19" s="186">
        <v>60899.629409731293</v>
      </c>
      <c r="AH19" s="183">
        <v>33764.404103810833</v>
      </c>
      <c r="AI19" s="183" t="s">
        <v>391</v>
      </c>
      <c r="AJ19" s="186" t="s">
        <v>391</v>
      </c>
      <c r="AK19" s="185" t="s">
        <v>391</v>
      </c>
      <c r="AL19" s="160" t="s">
        <v>49</v>
      </c>
    </row>
    <row r="20" spans="1:39" s="2" customFormat="1" ht="24.75" customHeight="1" thickBot="1" x14ac:dyDescent="0.3">
      <c r="A20" s="120" t="s">
        <v>53</v>
      </c>
      <c r="B20" s="120" t="s">
        <v>64</v>
      </c>
      <c r="C20" s="121" t="s">
        <v>65</v>
      </c>
      <c r="D20" s="181"/>
      <c r="E20" s="182">
        <v>9.1858735810000045</v>
      </c>
      <c r="F20" s="183">
        <v>0.94289816100000035</v>
      </c>
      <c r="G20" s="183">
        <v>16.941715359999982</v>
      </c>
      <c r="H20" s="183" t="s">
        <v>390</v>
      </c>
      <c r="I20" s="183">
        <v>0.84907253900000024</v>
      </c>
      <c r="J20" s="183">
        <v>1.4974605429999988</v>
      </c>
      <c r="K20" s="183">
        <v>3.033193702999998</v>
      </c>
      <c r="L20" s="183">
        <v>4.355110361783042E-2</v>
      </c>
      <c r="M20" s="183">
        <v>1.620141655000001</v>
      </c>
      <c r="N20" s="183">
        <v>0.23686154063083842</v>
      </c>
      <c r="O20" s="183">
        <v>1.1572739936992949E-2</v>
      </c>
      <c r="P20" s="183">
        <v>3.6826039392089886E-2</v>
      </c>
      <c r="Q20" s="183">
        <v>0.21918102583878191</v>
      </c>
      <c r="R20" s="183">
        <v>0.2047131927400089</v>
      </c>
      <c r="S20" s="183">
        <v>0.25362626181144721</v>
      </c>
      <c r="T20" s="183">
        <v>0.89674665440526014</v>
      </c>
      <c r="U20" s="183">
        <v>0.33048294636078179</v>
      </c>
      <c r="V20" s="183">
        <v>0.53418056865090846</v>
      </c>
      <c r="W20" s="183">
        <v>7.6865220828421066E-2</v>
      </c>
      <c r="X20" s="183">
        <v>1.2157157863681809E-3</v>
      </c>
      <c r="Y20" s="183">
        <v>2.0577198626699597E-3</v>
      </c>
      <c r="Z20" s="183">
        <v>1.8239374525487965E-3</v>
      </c>
      <c r="AA20" s="183">
        <v>1.4022163437131402E-3</v>
      </c>
      <c r="AB20" s="183">
        <v>6.4995894453000755E-3</v>
      </c>
      <c r="AC20" s="183">
        <v>8.0209842264531539E-2</v>
      </c>
      <c r="AD20" s="183">
        <v>3.9845774329006454E-2</v>
      </c>
      <c r="AE20" s="184"/>
      <c r="AF20" s="183">
        <v>3589.6267092219277</v>
      </c>
      <c r="AG20" s="186">
        <v>11144.709552684428</v>
      </c>
      <c r="AH20" s="183">
        <v>2098.6157039999998</v>
      </c>
      <c r="AI20" s="183">
        <v>7816.0054867446661</v>
      </c>
      <c r="AJ20" s="186" t="s">
        <v>391</v>
      </c>
      <c r="AK20" s="185" t="s">
        <v>391</v>
      </c>
      <c r="AL20" s="160" t="s">
        <v>49</v>
      </c>
    </row>
    <row r="21" spans="1:39" s="2" customFormat="1" ht="24.75" customHeight="1" thickBot="1" x14ac:dyDescent="0.3">
      <c r="A21" s="120" t="s">
        <v>53</v>
      </c>
      <c r="B21" s="120" t="s">
        <v>66</v>
      </c>
      <c r="C21" s="121" t="s">
        <v>67</v>
      </c>
      <c r="D21" s="181"/>
      <c r="E21" s="182">
        <v>5.3087230270000072</v>
      </c>
      <c r="F21" s="183">
        <v>0.94779141999999983</v>
      </c>
      <c r="G21" s="183">
        <v>17.799258700000046</v>
      </c>
      <c r="H21" s="183">
        <v>1.1135999999999998E-5</v>
      </c>
      <c r="I21" s="183">
        <v>2.0592954880000018</v>
      </c>
      <c r="J21" s="183">
        <v>4.0413127589999984</v>
      </c>
      <c r="K21" s="183">
        <v>10.77220630699999</v>
      </c>
      <c r="L21" s="183">
        <v>0.1634609926355951</v>
      </c>
      <c r="M21" s="183">
        <v>3.250428450999999</v>
      </c>
      <c r="N21" s="183">
        <v>0.56063916269975489</v>
      </c>
      <c r="O21" s="183">
        <v>2.2784900138689362E-2</v>
      </c>
      <c r="P21" s="183">
        <v>5.1453370899314885E-2</v>
      </c>
      <c r="Q21" s="183">
        <v>0.55876585567633408</v>
      </c>
      <c r="R21" s="183">
        <v>0.3953558215318056</v>
      </c>
      <c r="S21" s="183">
        <v>0.63761552444865188</v>
      </c>
      <c r="T21" s="183">
        <v>1.6720313866326446</v>
      </c>
      <c r="U21" s="183">
        <v>0.16516756516919859</v>
      </c>
      <c r="V21" s="183">
        <v>1.0498200784156249</v>
      </c>
      <c r="W21" s="183">
        <v>0.11141664174141371</v>
      </c>
      <c r="X21" s="183">
        <v>2.7527399991307106E-3</v>
      </c>
      <c r="Y21" s="183">
        <v>4.4884739122786552E-3</v>
      </c>
      <c r="Z21" s="183">
        <v>4.4302311137348494E-3</v>
      </c>
      <c r="AA21" s="183">
        <v>3.4313714082534639E-3</v>
      </c>
      <c r="AB21" s="183">
        <v>1.5102816433397684E-2</v>
      </c>
      <c r="AC21" s="183">
        <v>8.9939006729800222E-2</v>
      </c>
      <c r="AD21" s="183">
        <v>8.0606134963782272E-2</v>
      </c>
      <c r="AE21" s="184"/>
      <c r="AF21" s="183">
        <v>4335.4054052959445</v>
      </c>
      <c r="AG21" s="183">
        <v>13438.621458207896</v>
      </c>
      <c r="AH21" s="183">
        <v>10293.249056200002</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13.604118588000009</v>
      </c>
      <c r="F22" s="183">
        <v>1.1910515889999989</v>
      </c>
      <c r="G22" s="183">
        <v>17.630641900000015</v>
      </c>
      <c r="H22" s="183">
        <v>3.8099999999999999E-4</v>
      </c>
      <c r="I22" s="183">
        <v>3.1610392670000018</v>
      </c>
      <c r="J22" s="183">
        <v>5.3666813230000079</v>
      </c>
      <c r="K22" s="183">
        <v>10.556556830000012</v>
      </c>
      <c r="L22" s="183">
        <v>0.10513906274342526</v>
      </c>
      <c r="M22" s="183">
        <v>16.977213915999997</v>
      </c>
      <c r="N22" s="183">
        <v>0.97670011307165705</v>
      </c>
      <c r="O22" s="183">
        <v>0.10186976185386465</v>
      </c>
      <c r="P22" s="183">
        <v>0.19419386878780648</v>
      </c>
      <c r="Q22" s="183">
        <v>0.69902873194392823</v>
      </c>
      <c r="R22" s="183">
        <v>0.4752802986367981</v>
      </c>
      <c r="S22" s="183">
        <v>0.97089408346999129</v>
      </c>
      <c r="T22" s="183">
        <v>1.5640834131643728</v>
      </c>
      <c r="U22" s="183">
        <v>0.14262780583027287</v>
      </c>
      <c r="V22" s="183">
        <v>2.1097536777465082</v>
      </c>
      <c r="W22" s="183">
        <v>0.80600963976648876</v>
      </c>
      <c r="X22" s="183">
        <v>5.5571535569479595E-3</v>
      </c>
      <c r="Y22" s="183">
        <v>8.9534526147228011E-3</v>
      </c>
      <c r="Z22" s="183">
        <v>5.8264875791614514E-3</v>
      </c>
      <c r="AA22" s="183">
        <v>4.5465909751674421E-3</v>
      </c>
      <c r="AB22" s="183">
        <v>2.4883684725999656E-2</v>
      </c>
      <c r="AC22" s="183">
        <v>8.0793775663018971E-2</v>
      </c>
      <c r="AD22" s="183">
        <v>7.2011428647354978E-2</v>
      </c>
      <c r="AE22" s="184"/>
      <c r="AF22" s="183">
        <v>11994.776280999169</v>
      </c>
      <c r="AG22" s="183">
        <v>16098.11601187475</v>
      </c>
      <c r="AH22" s="183">
        <v>27891.500745500016</v>
      </c>
      <c r="AI22" s="183">
        <v>281.63954999999999</v>
      </c>
      <c r="AJ22" s="183" t="s">
        <v>391</v>
      </c>
      <c r="AK22" s="185" t="s">
        <v>391</v>
      </c>
      <c r="AL22" s="160" t="s">
        <v>49</v>
      </c>
    </row>
    <row r="23" spans="1:39" s="2" customFormat="1" ht="24.75" customHeight="1" thickBot="1" x14ac:dyDescent="0.3">
      <c r="A23" s="120" t="s">
        <v>70</v>
      </c>
      <c r="B23" s="123" t="s">
        <v>393</v>
      </c>
      <c r="C23" s="121" t="s">
        <v>394</v>
      </c>
      <c r="E23" s="183">
        <v>1.67154</v>
      </c>
      <c r="F23" s="183">
        <v>0.29662500000000008</v>
      </c>
      <c r="G23" s="183">
        <v>0.13500000000000001</v>
      </c>
      <c r="H23" s="183">
        <v>3.3E-4</v>
      </c>
      <c r="I23" s="183">
        <v>0.18387000000000001</v>
      </c>
      <c r="J23" s="183">
        <v>0.18387000000000001</v>
      </c>
      <c r="K23" s="183">
        <v>0.18387000000000001</v>
      </c>
      <c r="L23" s="183">
        <v>0.10108499999999999</v>
      </c>
      <c r="M23" s="183">
        <v>0.8105699999999999</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1912.5900000000001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15.770991082000018</v>
      </c>
      <c r="F24" s="182">
        <v>3.5050092170000049</v>
      </c>
      <c r="G24" s="182">
        <v>54.332140452999859</v>
      </c>
      <c r="H24" s="183">
        <v>4.0460000000000001E-3</v>
      </c>
      <c r="I24" s="182">
        <v>9.7462409819999944</v>
      </c>
      <c r="J24" s="182">
        <v>16.180199387000055</v>
      </c>
      <c r="K24" s="182">
        <v>31.043071484000023</v>
      </c>
      <c r="L24" s="182">
        <v>0.55370006445175368</v>
      </c>
      <c r="M24" s="182">
        <v>9.125870999999977</v>
      </c>
      <c r="N24" s="182">
        <v>1.9249715871160658</v>
      </c>
      <c r="O24" s="182">
        <v>8.9073487840750018E-2</v>
      </c>
      <c r="P24" s="182">
        <v>0.12850120069272916</v>
      </c>
      <c r="Q24" s="182">
        <v>1.8826682228291194</v>
      </c>
      <c r="R24" s="182">
        <v>1.321710216344723</v>
      </c>
      <c r="S24" s="182">
        <v>2.1676785356136032</v>
      </c>
      <c r="T24" s="182">
        <v>4.1824109481542822</v>
      </c>
      <c r="U24" s="182">
        <v>0.43576456330126795</v>
      </c>
      <c r="V24" s="182">
        <v>3.5068906528809962</v>
      </c>
      <c r="W24" s="182">
        <v>0.49562489062421416</v>
      </c>
      <c r="X24" s="182">
        <v>3.1293969088141853E-2</v>
      </c>
      <c r="Y24" s="182">
        <v>5.0337495348787738E-2</v>
      </c>
      <c r="Z24" s="182">
        <v>2.6300033716421135E-2</v>
      </c>
      <c r="AA24" s="182">
        <v>2.0629073510089899E-2</v>
      </c>
      <c r="AB24" s="183">
        <v>0.12856057166344045</v>
      </c>
      <c r="AC24" s="182">
        <v>0.27943513852706753</v>
      </c>
      <c r="AD24" s="182">
        <v>0.22026304902358076</v>
      </c>
      <c r="AE24" s="184"/>
      <c r="AF24" s="183">
        <v>9083.9159062312137</v>
      </c>
      <c r="AG24" s="186">
        <v>40582.445829855904</v>
      </c>
      <c r="AH24" s="183">
        <v>18845.468679200025</v>
      </c>
      <c r="AI24" s="183">
        <v>2559.7280643258678</v>
      </c>
      <c r="AJ24" s="186" t="s">
        <v>391</v>
      </c>
      <c r="AK24" s="185" t="s">
        <v>391</v>
      </c>
      <c r="AL24" s="160" t="s">
        <v>49</v>
      </c>
    </row>
    <row r="25" spans="1:39" s="2" customFormat="1" ht="24.75" customHeight="1" thickBot="1" x14ac:dyDescent="0.3">
      <c r="A25" s="120" t="s">
        <v>73</v>
      </c>
      <c r="B25" s="123" t="s">
        <v>74</v>
      </c>
      <c r="C25" s="125" t="s">
        <v>75</v>
      </c>
      <c r="D25" s="181"/>
      <c r="E25" s="182">
        <v>0.20832817556012945</v>
      </c>
      <c r="F25" s="182">
        <v>4.5138666726687406E-2</v>
      </c>
      <c r="G25" s="182">
        <v>1.6855623977924526E-2</v>
      </c>
      <c r="H25" s="182" t="s">
        <v>390</v>
      </c>
      <c r="I25" s="182">
        <v>2.2143499703152075E-3</v>
      </c>
      <c r="J25" s="182">
        <v>2.2143499703152075E-3</v>
      </c>
      <c r="K25" s="182">
        <v>2.2143499703152075E-3</v>
      </c>
      <c r="L25" s="182">
        <v>1.0628879857512996E-3</v>
      </c>
      <c r="M25" s="182">
        <v>0.86318090823789118</v>
      </c>
      <c r="N25" s="182">
        <v>2.0050183168685147</v>
      </c>
      <c r="O25" s="182">
        <v>1.7601095462034877E-4</v>
      </c>
      <c r="P25" s="182">
        <v>1.0867397593575722E-4</v>
      </c>
      <c r="Q25" s="182">
        <v>2.143268068024794E-6</v>
      </c>
      <c r="R25" s="182">
        <v>5.9242165047032624E-4</v>
      </c>
      <c r="S25" s="182">
        <v>4.3961513541258574E-4</v>
      </c>
      <c r="T25" s="182">
        <v>1.7945235326783998E-4</v>
      </c>
      <c r="U25" s="182">
        <v>2.0749454059476157E-6</v>
      </c>
      <c r="V25" s="182">
        <v>3.5165474602296215E-2</v>
      </c>
      <c r="W25" s="182" t="s">
        <v>390</v>
      </c>
      <c r="X25" s="182">
        <v>1.0261105058570102E-4</v>
      </c>
      <c r="Y25" s="182">
        <v>6.0239391549642097E-4</v>
      </c>
      <c r="Z25" s="182">
        <v>6.6943981195789109E-4</v>
      </c>
      <c r="AA25" s="182">
        <v>1.5920642338653634E-4</v>
      </c>
      <c r="AB25" s="183">
        <v>1.5336512014265495E-3</v>
      </c>
      <c r="AC25" s="183" t="s">
        <v>391</v>
      </c>
      <c r="AD25" s="183" t="s">
        <v>391</v>
      </c>
      <c r="AE25" s="184"/>
      <c r="AF25" s="183">
        <v>879.36215343391007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43.287497645793401</v>
      </c>
      <c r="F27" s="183">
        <v>43.98970895172404</v>
      </c>
      <c r="G27" s="183">
        <v>2.2756557532554949</v>
      </c>
      <c r="H27" s="183">
        <v>0.13585965678732981</v>
      </c>
      <c r="I27" s="183">
        <v>1.6040602692787251</v>
      </c>
      <c r="J27" s="183">
        <v>1.6040602692787251</v>
      </c>
      <c r="K27" s="183">
        <v>1.6040602692787251</v>
      </c>
      <c r="L27" s="183">
        <v>0.87069956727989195</v>
      </c>
      <c r="M27" s="183">
        <v>432.5722963208998</v>
      </c>
      <c r="N27" s="183">
        <v>125.90414987729818</v>
      </c>
      <c r="O27" s="183">
        <v>2.6879376995979251E-4</v>
      </c>
      <c r="P27" s="183">
        <v>1.2754142113338158E-2</v>
      </c>
      <c r="Q27" s="183">
        <v>4.1168355990038656E-4</v>
      </c>
      <c r="R27" s="183">
        <v>1.0819538427846651E-2</v>
      </c>
      <c r="S27" s="183">
        <v>7.6020614319029589E-3</v>
      </c>
      <c r="T27" s="183">
        <v>2.9637347801271551E-3</v>
      </c>
      <c r="U27" s="183">
        <v>2.8577957988118745E-4</v>
      </c>
      <c r="V27" s="183">
        <v>4.7663204978037776E-2</v>
      </c>
      <c r="W27" s="183">
        <v>0.66195599999999999</v>
      </c>
      <c r="X27" s="183">
        <v>1.9045720274800001E-2</v>
      </c>
      <c r="Y27" s="183">
        <v>2.7562368224600002E-2</v>
      </c>
      <c r="Z27" s="183">
        <v>1.44983883899E-2</v>
      </c>
      <c r="AA27" s="183">
        <v>2.8460177048999998E-2</v>
      </c>
      <c r="AB27" s="183">
        <v>8.9566653938300003E-2</v>
      </c>
      <c r="AC27" s="183">
        <v>6.619563E-4</v>
      </c>
      <c r="AD27" s="183">
        <v>1.403474E-4</v>
      </c>
      <c r="AE27" s="184"/>
      <c r="AF27" s="183">
        <v>69154.199019719104</v>
      </c>
      <c r="AG27" s="186" t="s">
        <v>391</v>
      </c>
      <c r="AH27" s="183" t="s">
        <v>391</v>
      </c>
      <c r="AI27" s="183">
        <v>44.971375104800003</v>
      </c>
      <c r="AJ27" s="186" t="s">
        <v>391</v>
      </c>
      <c r="AK27" s="185" t="s">
        <v>391</v>
      </c>
      <c r="AL27" s="160" t="s">
        <v>49</v>
      </c>
    </row>
    <row r="28" spans="1:39" s="2" customFormat="1" ht="24.75" customHeight="1" thickBot="1" x14ac:dyDescent="0.3">
      <c r="A28" s="120" t="s">
        <v>78</v>
      </c>
      <c r="B28" s="120" t="s">
        <v>81</v>
      </c>
      <c r="C28" s="121" t="s">
        <v>82</v>
      </c>
      <c r="D28" s="181"/>
      <c r="E28" s="182">
        <v>2.7377115197781312</v>
      </c>
      <c r="F28" s="183">
        <v>0.56222575356594118</v>
      </c>
      <c r="G28" s="183">
        <v>0.35563100019822907</v>
      </c>
      <c r="H28" s="183">
        <v>8.2570412857658482E-3</v>
      </c>
      <c r="I28" s="183">
        <v>0.47311000671413173</v>
      </c>
      <c r="J28" s="183">
        <v>0.47311000671413173</v>
      </c>
      <c r="K28" s="183">
        <v>0.47311000671413173</v>
      </c>
      <c r="L28" s="183">
        <v>0.26187258712655437</v>
      </c>
      <c r="M28" s="183">
        <v>6.4547200827107503</v>
      </c>
      <c r="N28" s="183">
        <v>3.7749762507056874</v>
      </c>
      <c r="O28" s="183">
        <v>1.2865626639957273E-5</v>
      </c>
      <c r="P28" s="183">
        <v>8.918910372228277E-4</v>
      </c>
      <c r="Q28" s="183">
        <v>2.19563301870134E-5</v>
      </c>
      <c r="R28" s="183">
        <v>1.1415028320591188E-3</v>
      </c>
      <c r="S28" s="183">
        <v>7.7587051095421927E-4</v>
      </c>
      <c r="T28" s="183">
        <v>1.0808635295334629E-4</v>
      </c>
      <c r="U28" s="183">
        <v>1.8181407094112256E-5</v>
      </c>
      <c r="V28" s="183">
        <v>3.1594055841531708E-3</v>
      </c>
      <c r="W28" s="183">
        <v>2.5075300000000002E-2</v>
      </c>
      <c r="X28" s="183">
        <v>2.3541673319999999E-3</v>
      </c>
      <c r="Y28" s="183">
        <v>2.7874230949999999E-3</v>
      </c>
      <c r="Z28" s="183">
        <v>2.0148426662999997E-3</v>
      </c>
      <c r="AA28" s="183">
        <v>2.4545426876E-3</v>
      </c>
      <c r="AB28" s="183">
        <v>9.6109757808999982E-3</v>
      </c>
      <c r="AC28" s="183">
        <v>2.50752E-5</v>
      </c>
      <c r="AD28" s="183">
        <v>7.8465000000000002E-6</v>
      </c>
      <c r="AE28" s="184"/>
      <c r="AF28" s="183">
        <v>6138.5108663315004</v>
      </c>
      <c r="AG28" s="186" t="s">
        <v>391</v>
      </c>
      <c r="AH28" s="183" t="s">
        <v>391</v>
      </c>
      <c r="AI28" s="183">
        <v>14.073980451200001</v>
      </c>
      <c r="AJ28" s="186" t="s">
        <v>391</v>
      </c>
      <c r="AK28" s="185" t="s">
        <v>391</v>
      </c>
      <c r="AL28" s="160" t="s">
        <v>49</v>
      </c>
    </row>
    <row r="29" spans="1:39" s="2" customFormat="1" ht="24.75" customHeight="1" thickBot="1" x14ac:dyDescent="0.3">
      <c r="A29" s="120" t="s">
        <v>78</v>
      </c>
      <c r="B29" s="120" t="s">
        <v>83</v>
      </c>
      <c r="C29" s="121" t="s">
        <v>84</v>
      </c>
      <c r="D29" s="181"/>
      <c r="E29" s="182">
        <v>51.047904072912452</v>
      </c>
      <c r="F29" s="183">
        <v>5.6613381713893842</v>
      </c>
      <c r="G29" s="183">
        <v>3.6839950840864031</v>
      </c>
      <c r="H29" s="183">
        <v>1.490843098275969E-2</v>
      </c>
      <c r="I29" s="183">
        <v>2.2780290642224492</v>
      </c>
      <c r="J29" s="183">
        <v>2.2780290642224492</v>
      </c>
      <c r="K29" s="183">
        <v>2.2780290642224492</v>
      </c>
      <c r="L29" s="183">
        <v>1.1458676288892</v>
      </c>
      <c r="M29" s="183">
        <v>15.426316132839322</v>
      </c>
      <c r="N29" s="183">
        <v>0.34945504006936678</v>
      </c>
      <c r="O29" s="183">
        <v>6.2244981958796281E-5</v>
      </c>
      <c r="P29" s="183">
        <v>6.5543631417522659E-3</v>
      </c>
      <c r="Q29" s="183">
        <v>1.2414112435055145E-4</v>
      </c>
      <c r="R29" s="183">
        <v>1.0485018372924974E-2</v>
      </c>
      <c r="S29" s="183">
        <v>7.0320903025342515E-3</v>
      </c>
      <c r="T29" s="183">
        <v>2.5421252134080193E-4</v>
      </c>
      <c r="U29" s="183">
        <v>1.2379228478351034E-4</v>
      </c>
      <c r="V29" s="183">
        <v>2.2272146074020616E-2</v>
      </c>
      <c r="W29" s="183">
        <v>0.32433040000000002</v>
      </c>
      <c r="X29" s="183">
        <v>4.6332922998999996E-3</v>
      </c>
      <c r="Y29" s="183">
        <v>2.8057158928000002E-2</v>
      </c>
      <c r="Z29" s="183">
        <v>3.1351944563499996E-2</v>
      </c>
      <c r="AA29" s="183">
        <v>7.2073435776999996E-3</v>
      </c>
      <c r="AB29" s="183">
        <v>7.1249739369100007E-2</v>
      </c>
      <c r="AC29" s="183">
        <v>6.6477500000000002E-5</v>
      </c>
      <c r="AD29" s="183">
        <v>5.6452400000000002E-5</v>
      </c>
      <c r="AE29" s="184"/>
      <c r="AF29" s="183">
        <v>52281.6732870817</v>
      </c>
      <c r="AG29" s="186" t="s">
        <v>391</v>
      </c>
      <c r="AH29" s="183" t="s">
        <v>391</v>
      </c>
      <c r="AI29" s="183">
        <v>162.95171409779999</v>
      </c>
      <c r="AJ29" s="186" t="s">
        <v>391</v>
      </c>
      <c r="AK29" s="185" t="s">
        <v>391</v>
      </c>
      <c r="AL29" s="160" t="s">
        <v>49</v>
      </c>
    </row>
    <row r="30" spans="1:39" s="2" customFormat="1" ht="24.75" customHeight="1" thickBot="1" x14ac:dyDescent="0.3">
      <c r="A30" s="120" t="s">
        <v>78</v>
      </c>
      <c r="B30" s="120" t="s">
        <v>85</v>
      </c>
      <c r="C30" s="121" t="s">
        <v>86</v>
      </c>
      <c r="D30" s="181"/>
      <c r="E30" s="182">
        <v>0.42148350889009145</v>
      </c>
      <c r="F30" s="183">
        <v>1.5503827768935479</v>
      </c>
      <c r="G30" s="183">
        <v>3.7002629800651471E-2</v>
      </c>
      <c r="H30" s="183">
        <v>2.3011448183156637E-3</v>
      </c>
      <c r="I30" s="183">
        <v>3.0570540817756172E-2</v>
      </c>
      <c r="J30" s="183">
        <v>3.0570540817756172E-2</v>
      </c>
      <c r="K30" s="183">
        <v>3.0570540817756172E-2</v>
      </c>
      <c r="L30" s="183">
        <v>4.1843752108437441E-3</v>
      </c>
      <c r="M30" s="183">
        <v>20.671911000408308</v>
      </c>
      <c r="N30" s="183">
        <v>3.7002630154994129</v>
      </c>
      <c r="O30" s="183">
        <v>1.2267401185190135E-5</v>
      </c>
      <c r="P30" s="183">
        <v>3.2192287926566769E-4</v>
      </c>
      <c r="Q30" s="183">
        <v>1.1100788940195439E-5</v>
      </c>
      <c r="R30" s="183">
        <v>2.5360867395488257E-4</v>
      </c>
      <c r="S30" s="183">
        <v>9.9686905451884305E-4</v>
      </c>
      <c r="T30" s="183">
        <v>1.1914215620096294E-4</v>
      </c>
      <c r="U30" s="183">
        <v>1.2246055241220573E-5</v>
      </c>
      <c r="V30" s="183">
        <v>1.7015839821763097E-3</v>
      </c>
      <c r="W30" s="183">
        <v>3.5807100000000001E-2</v>
      </c>
      <c r="X30" s="183">
        <v>5.4562976210000003E-4</v>
      </c>
      <c r="Y30" s="183">
        <v>1.0003212303E-3</v>
      </c>
      <c r="Z30" s="183">
        <v>3.4101860130000003E-4</v>
      </c>
      <c r="AA30" s="183">
        <v>1.1708305310000001E-3</v>
      </c>
      <c r="AB30" s="183">
        <v>3.0578001247000002E-3</v>
      </c>
      <c r="AC30" s="183">
        <v>3.5806999999999998E-5</v>
      </c>
      <c r="AD30" s="183">
        <v>3.5806999999999998E-5</v>
      </c>
      <c r="AE30" s="184"/>
      <c r="AF30" s="183">
        <v>1603.6939755600999</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9.707923446348941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445.98588629469998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0.44119350764765158</v>
      </c>
      <c r="J32" s="183">
        <v>0.87327796726632378</v>
      </c>
      <c r="K32" s="183">
        <v>1.0915082878609088</v>
      </c>
      <c r="L32" s="183">
        <v>9.4075681178595327E-2</v>
      </c>
      <c r="M32" s="188" t="s">
        <v>391</v>
      </c>
      <c r="N32" s="183">
        <v>3.580334868835882</v>
      </c>
      <c r="O32" s="183">
        <v>1.5301673172764926E-2</v>
      </c>
      <c r="P32" s="183" t="s">
        <v>390</v>
      </c>
      <c r="Q32" s="183">
        <v>4.0753941369715982E-2</v>
      </c>
      <c r="R32" s="183">
        <v>1.3403534581307066</v>
      </c>
      <c r="S32" s="183">
        <v>29.462247695710541</v>
      </c>
      <c r="T32" s="183">
        <v>0.20336929959846045</v>
      </c>
      <c r="U32" s="183">
        <v>2.1830165757218169E-2</v>
      </c>
      <c r="V32" s="183">
        <v>8.8280075046706923</v>
      </c>
      <c r="W32" s="183" t="s">
        <v>390</v>
      </c>
      <c r="X32" s="183">
        <v>2.8369872597426983E-4</v>
      </c>
      <c r="Y32" s="183">
        <v>1.6101819582323422E-4</v>
      </c>
      <c r="Z32" s="183">
        <v>2.3769352716763152E-4</v>
      </c>
      <c r="AA32" s="183" t="s">
        <v>390</v>
      </c>
      <c r="AB32" s="183">
        <v>6.8241044896513552E-4</v>
      </c>
      <c r="AC32" s="183" t="s">
        <v>391</v>
      </c>
      <c r="AD32" s="183" t="s">
        <v>390</v>
      </c>
      <c r="AE32" s="184"/>
      <c r="AF32" s="185" t="s">
        <v>391</v>
      </c>
      <c r="AG32" s="185" t="s">
        <v>391</v>
      </c>
      <c r="AH32" s="185" t="s">
        <v>391</v>
      </c>
      <c r="AI32" s="185" t="s">
        <v>391</v>
      </c>
      <c r="AJ32" s="185" t="s">
        <v>391</v>
      </c>
      <c r="AK32" s="183">
        <v>33401.485122005965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0.21247937666482983</v>
      </c>
      <c r="J33" s="183">
        <v>0.3934803271570923</v>
      </c>
      <c r="K33" s="183">
        <v>0.7869606543141846</v>
      </c>
      <c r="L33" s="183">
        <v>8.341782935730362E-3</v>
      </c>
      <c r="M33" s="188" t="s">
        <v>391</v>
      </c>
      <c r="N33" s="183">
        <v>3.783891080077631E-2</v>
      </c>
      <c r="O33" s="183" t="s">
        <v>390</v>
      </c>
      <c r="P33" s="183" t="s">
        <v>390</v>
      </c>
      <c r="Q33" s="183" t="s">
        <v>390</v>
      </c>
      <c r="R33" s="183">
        <v>1.5960000904931059E-2</v>
      </c>
      <c r="S33" s="183">
        <v>6.9485117186163618E-3</v>
      </c>
      <c r="T33" s="183">
        <v>1.1711656993699252E-2</v>
      </c>
      <c r="U33" s="183" t="s">
        <v>390</v>
      </c>
      <c r="V33" s="183">
        <v>5.9717820696621557E-2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33401.485122005965</v>
      </c>
      <c r="AL33" s="160" t="s">
        <v>386</v>
      </c>
    </row>
    <row r="34" spans="1:256" s="2" customFormat="1" ht="24.75" customHeight="1" thickBot="1" x14ac:dyDescent="0.3">
      <c r="A34" s="120" t="s">
        <v>70</v>
      </c>
      <c r="B34" s="120" t="s">
        <v>93</v>
      </c>
      <c r="C34" s="121" t="s">
        <v>94</v>
      </c>
      <c r="D34" s="181"/>
      <c r="E34" s="182">
        <v>7.5422516850056693</v>
      </c>
      <c r="F34" s="183">
        <v>0.7162598043620253</v>
      </c>
      <c r="G34" s="183">
        <v>3.0199999999999997E-3</v>
      </c>
      <c r="H34" s="183">
        <v>1.5099999999999998E-3</v>
      </c>
      <c r="I34" s="183">
        <v>0.15761939385977974</v>
      </c>
      <c r="J34" s="183">
        <v>0.17271939385977969</v>
      </c>
      <c r="K34" s="183">
        <v>0.24628234040037922</v>
      </c>
      <c r="L34" s="183">
        <v>0.10245260600885683</v>
      </c>
      <c r="M34" s="183">
        <v>2.1034959544147718</v>
      </c>
      <c r="N34" s="183">
        <v>6.0399999999999991E-5</v>
      </c>
      <c r="O34" s="183">
        <v>2.5669999999999995E-4</v>
      </c>
      <c r="P34" s="183">
        <v>8.0029999999999999E-4</v>
      </c>
      <c r="Q34" s="183">
        <v>1.5099999999999998E-5</v>
      </c>
      <c r="R34" s="183">
        <v>7.5499999999999986E-3</v>
      </c>
      <c r="S34" s="183">
        <v>0.25669999999999993</v>
      </c>
      <c r="T34" s="183">
        <v>1.057E-2</v>
      </c>
      <c r="U34" s="183">
        <v>1.5099999999999998E-3</v>
      </c>
      <c r="V34" s="183">
        <v>0.15099999999999997</v>
      </c>
      <c r="W34" s="183" t="s">
        <v>390</v>
      </c>
      <c r="X34" s="183">
        <v>4.5299999999999993E-3</v>
      </c>
      <c r="Y34" s="183">
        <v>7.5499999999999986E-3</v>
      </c>
      <c r="Z34" s="183">
        <v>5.6171999999999993E-3</v>
      </c>
      <c r="AA34" s="183">
        <v>1.2985999999999998E-3</v>
      </c>
      <c r="AB34" s="183">
        <v>1.8995799999999997E-2</v>
      </c>
      <c r="AC34" s="183" t="s">
        <v>391</v>
      </c>
      <c r="AD34" s="183" t="s">
        <v>391</v>
      </c>
      <c r="AE34" s="184"/>
      <c r="AF34" s="183">
        <v>6417.8020000000006</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4.8000000000000001E-2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6.8319999888000001E-6</v>
      </c>
      <c r="AD36" s="183">
        <v>3.2533332799999999E-6</v>
      </c>
      <c r="AE36" s="184"/>
      <c r="AF36" s="183">
        <v>680.03200000000004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0.132192</v>
      </c>
      <c r="F37" s="182">
        <v>4.4064000000000004E-3</v>
      </c>
      <c r="G37" s="182">
        <v>7.7387400000000002E-4</v>
      </c>
      <c r="H37" s="182" t="s">
        <v>391</v>
      </c>
      <c r="I37" s="182">
        <v>5.5080000000000005E-4</v>
      </c>
      <c r="J37" s="182">
        <v>5.5080000000000005E-4</v>
      </c>
      <c r="K37" s="182">
        <v>5.5080000000000005E-4</v>
      </c>
      <c r="L37" s="182">
        <v>1.3770000000000004E-5</v>
      </c>
      <c r="M37" s="182">
        <v>1.3219199999999999E-2</v>
      </c>
      <c r="N37" s="182">
        <v>4.1309999999999999E-6</v>
      </c>
      <c r="O37" s="182">
        <v>6.8849999999999995E-7</v>
      </c>
      <c r="P37" s="182">
        <v>2.7540000000000003E-4</v>
      </c>
      <c r="Q37" s="182">
        <v>3.3047999999999997E-4</v>
      </c>
      <c r="R37" s="182">
        <v>2.0930400000000004E-6</v>
      </c>
      <c r="S37" s="182">
        <v>2.0930400000000001E-7</v>
      </c>
      <c r="T37" s="182">
        <v>1.4045400000000001E-6</v>
      </c>
      <c r="U37" s="182">
        <v>3.08448E-5</v>
      </c>
      <c r="V37" s="182">
        <v>4.1309999999999999E-6</v>
      </c>
      <c r="W37" s="182" t="s">
        <v>390</v>
      </c>
      <c r="X37" s="182">
        <v>1.5422400000000003E-6</v>
      </c>
      <c r="Y37" s="182">
        <v>4.3513200000000007E-6</v>
      </c>
      <c r="Z37" s="182">
        <v>3.0569400000000002E-6</v>
      </c>
      <c r="AA37" s="182">
        <v>2.302344E-5</v>
      </c>
      <c r="AB37" s="183">
        <v>3.1973939999999998E-5</v>
      </c>
      <c r="AC37" s="182" t="s">
        <v>391</v>
      </c>
      <c r="AD37" s="182" t="s">
        <v>391</v>
      </c>
      <c r="AE37" s="184"/>
      <c r="AF37" s="186" t="s">
        <v>391</v>
      </c>
      <c r="AG37" s="186" t="s">
        <v>391</v>
      </c>
      <c r="AH37" s="186">
        <v>2754</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17.940078466999797</v>
      </c>
      <c r="F39" s="183">
        <v>15.621360831000342</v>
      </c>
      <c r="G39" s="183">
        <v>74.820413317400309</v>
      </c>
      <c r="H39" s="183">
        <v>8.8181184000003271E-2</v>
      </c>
      <c r="I39" s="183">
        <v>10.898767020000413</v>
      </c>
      <c r="J39" s="183">
        <v>20.085629503999947</v>
      </c>
      <c r="K39" s="183">
        <v>48.931900230999354</v>
      </c>
      <c r="L39" s="183">
        <v>0.72756192420037491</v>
      </c>
      <c r="M39" s="183">
        <v>65.723681616999954</v>
      </c>
      <c r="N39" s="183">
        <v>2.9883043425537772</v>
      </c>
      <c r="O39" s="183">
        <v>0.1318823017017399</v>
      </c>
      <c r="P39" s="183">
        <v>0.28036306020452495</v>
      </c>
      <c r="Q39" s="183">
        <v>2.951028202286325</v>
      </c>
      <c r="R39" s="183">
        <v>2.0390325356933228</v>
      </c>
      <c r="S39" s="183">
        <v>3.3634546820053504</v>
      </c>
      <c r="T39" s="183">
        <v>6.9189281386745902</v>
      </c>
      <c r="U39" s="183">
        <v>0.30137366772965157</v>
      </c>
      <c r="V39" s="183">
        <v>5.8893797953383489</v>
      </c>
      <c r="W39" s="183">
        <v>0.63614659502862059</v>
      </c>
      <c r="X39" s="183">
        <v>2.3118174358491225E-2</v>
      </c>
      <c r="Y39" s="183">
        <v>3.7394040523715096E-2</v>
      </c>
      <c r="Z39" s="183">
        <v>2.7669450355098515E-2</v>
      </c>
      <c r="AA39" s="183">
        <v>2.150070426383149E-2</v>
      </c>
      <c r="AB39" s="183">
        <v>0.10968236950113792</v>
      </c>
      <c r="AC39" s="183">
        <v>0.42392947494847039</v>
      </c>
      <c r="AD39" s="183">
        <v>0.42309854149558968</v>
      </c>
      <c r="AE39" s="184"/>
      <c r="AF39" s="183">
        <v>18513.736938394344</v>
      </c>
      <c r="AG39" s="186">
        <v>62809.183624732541</v>
      </c>
      <c r="AH39" s="183">
        <v>49406.290484709905</v>
      </c>
      <c r="AI39" s="183">
        <v>996.00688404999994</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13.119257195634802</v>
      </c>
      <c r="F41" s="183">
        <v>360.90111500606633</v>
      </c>
      <c r="G41" s="183">
        <v>74.905311638300446</v>
      </c>
      <c r="H41" s="183">
        <v>0.24275136983173493</v>
      </c>
      <c r="I41" s="183">
        <v>124.45867345676822</v>
      </c>
      <c r="J41" s="183">
        <v>126.58727575667385</v>
      </c>
      <c r="K41" s="183">
        <v>138.3303046708503</v>
      </c>
      <c r="L41" s="183">
        <v>8.549347819407485</v>
      </c>
      <c r="M41" s="183">
        <v>1691.428364771828</v>
      </c>
      <c r="N41" s="183">
        <v>3.0388550773526237</v>
      </c>
      <c r="O41" s="183">
        <v>0.28972214887273195</v>
      </c>
      <c r="P41" s="183">
        <v>0.78028238179416576</v>
      </c>
      <c r="Q41" s="183">
        <v>0.94203091781484805</v>
      </c>
      <c r="R41" s="183">
        <v>1.7140415403846903</v>
      </c>
      <c r="S41" s="183">
        <v>0.85976303290355127</v>
      </c>
      <c r="T41" s="183">
        <v>0.54039470816593083</v>
      </c>
      <c r="U41" s="183">
        <v>0.3823263029754761</v>
      </c>
      <c r="V41" s="183">
        <v>8.8289509642318134</v>
      </c>
      <c r="W41" s="183">
        <v>9.3587915767164936E-2</v>
      </c>
      <c r="X41" s="183">
        <v>23.16709729453585</v>
      </c>
      <c r="Y41" s="183">
        <v>19.496633847736366</v>
      </c>
      <c r="Z41" s="183">
        <v>9.8024007016785841</v>
      </c>
      <c r="AA41" s="183">
        <v>13.453273340419862</v>
      </c>
      <c r="AB41" s="183">
        <v>65.919405184370675</v>
      </c>
      <c r="AC41" s="183">
        <v>29.091566800133165</v>
      </c>
      <c r="AD41" s="183">
        <v>0.35031517531716616</v>
      </c>
      <c r="AE41" s="184"/>
      <c r="AF41" s="183" t="s">
        <v>390</v>
      </c>
      <c r="AG41" s="186">
        <v>116600.56610578306</v>
      </c>
      <c r="AH41" s="183">
        <v>59287.620045396827</v>
      </c>
      <c r="AI41" s="183">
        <v>39956</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0.99463622499999538</v>
      </c>
      <c r="F43" s="183">
        <v>1.0429166959999994</v>
      </c>
      <c r="G43" s="183">
        <v>3.741096116000028</v>
      </c>
      <c r="H43" s="183" t="s">
        <v>439</v>
      </c>
      <c r="I43" s="183">
        <v>0.72072655299999755</v>
      </c>
      <c r="J43" s="183">
        <v>1.1555022059999993</v>
      </c>
      <c r="K43" s="183">
        <v>2.6453252110000069</v>
      </c>
      <c r="L43" s="183">
        <v>5.7154745101763167E-2</v>
      </c>
      <c r="M43" s="183">
        <v>4.4473904470000072</v>
      </c>
      <c r="N43" s="183">
        <v>0.14788874396454604</v>
      </c>
      <c r="O43" s="183">
        <v>1.0125246153407593E-2</v>
      </c>
      <c r="P43" s="183">
        <v>1.2305001508581211E-2</v>
      </c>
      <c r="Q43" s="183">
        <v>0.13848576864408627</v>
      </c>
      <c r="R43" s="183">
        <v>0.10143860112407484</v>
      </c>
      <c r="S43" s="183">
        <v>0.15984909218070525</v>
      </c>
      <c r="T43" s="183">
        <v>0.39569733550528507</v>
      </c>
      <c r="U43" s="183">
        <v>1.4781522611724765E-2</v>
      </c>
      <c r="V43" s="183">
        <v>0.43603323606166483</v>
      </c>
      <c r="W43" s="183">
        <v>5.8922332024306454E-2</v>
      </c>
      <c r="X43" s="183">
        <v>4.0923872964590529E-3</v>
      </c>
      <c r="Y43" s="183">
        <v>6.5685817801221218E-3</v>
      </c>
      <c r="Z43" s="183">
        <v>2.8021737296250195E-3</v>
      </c>
      <c r="AA43" s="183">
        <v>2.2132930204983741E-3</v>
      </c>
      <c r="AB43" s="183">
        <v>1.5676435826704638E-2</v>
      </c>
      <c r="AC43" s="183">
        <v>2.0569850711363767E-2</v>
      </c>
      <c r="AD43" s="183">
        <v>1.9772818500743496E-2</v>
      </c>
      <c r="AE43" s="184"/>
      <c r="AF43" s="183">
        <v>1073.9509696</v>
      </c>
      <c r="AG43" s="183">
        <v>2814.3966966639841</v>
      </c>
      <c r="AH43" s="183">
        <v>2707.5792276199991</v>
      </c>
      <c r="AI43" s="183">
        <v>348.301806</v>
      </c>
      <c r="AJ43" s="186" t="s">
        <v>391</v>
      </c>
      <c r="AK43" s="185" t="s">
        <v>391</v>
      </c>
      <c r="AL43" s="160" t="s">
        <v>49</v>
      </c>
    </row>
    <row r="44" spans="1:256" s="2" customFormat="1" ht="24.75" customHeight="1" thickBot="1" x14ac:dyDescent="0.3">
      <c r="A44" s="120" t="s">
        <v>70</v>
      </c>
      <c r="B44" s="120" t="s">
        <v>111</v>
      </c>
      <c r="C44" s="121" t="s">
        <v>112</v>
      </c>
      <c r="D44" s="181"/>
      <c r="E44" s="182">
        <v>67.284220000000005</v>
      </c>
      <c r="F44" s="183">
        <v>8.4503269999999997</v>
      </c>
      <c r="G44" s="183">
        <v>4.47E-3</v>
      </c>
      <c r="H44" s="183">
        <v>1.0406159999999999E-2</v>
      </c>
      <c r="I44" s="183">
        <v>5.0307850600000004</v>
      </c>
      <c r="J44" s="183">
        <v>5.3518990000000004</v>
      </c>
      <c r="K44" s="183">
        <v>5.3518990000000004</v>
      </c>
      <c r="L44" s="183">
        <v>3.0184710360000002</v>
      </c>
      <c r="M44" s="183">
        <v>24.664400000000001</v>
      </c>
      <c r="N44" s="183" t="s">
        <v>390</v>
      </c>
      <c r="O44" s="183">
        <v>3.8888999999999994E-3</v>
      </c>
      <c r="P44" s="183">
        <v>2.3690999999999999E-3</v>
      </c>
      <c r="Q44" s="183">
        <v>4.4700000000000002E-5</v>
      </c>
      <c r="R44" s="183">
        <v>1.341E-2</v>
      </c>
      <c r="S44" s="183">
        <v>9.4763999999999994E-3</v>
      </c>
      <c r="T44" s="183">
        <v>3.9336000000000006E-3</v>
      </c>
      <c r="U44" s="183">
        <v>4.4700000000000002E-5</v>
      </c>
      <c r="V44" s="183">
        <v>0.77688599999999997</v>
      </c>
      <c r="W44" s="183" t="s">
        <v>390</v>
      </c>
      <c r="X44" s="183">
        <v>1.32759E-2</v>
      </c>
      <c r="Y44" s="183">
        <v>1.8773999999999999E-4</v>
      </c>
      <c r="Z44" s="183">
        <v>7.9566000000000017E-5</v>
      </c>
      <c r="AA44" s="183">
        <v>1.3410000000000001E-4</v>
      </c>
      <c r="AB44" s="183">
        <v>1.3677306000000002E-2</v>
      </c>
      <c r="AC44" s="183" t="s">
        <v>390</v>
      </c>
      <c r="AD44" s="183" t="s">
        <v>390</v>
      </c>
      <c r="AE44" s="184"/>
      <c r="AF44" s="183">
        <v>18997.5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0.57758399999999999</v>
      </c>
      <c r="F47" s="183">
        <v>8.1064666666666674E-2</v>
      </c>
      <c r="G47" s="183">
        <v>2.8000000000000004E-3</v>
      </c>
      <c r="H47" s="183">
        <v>1.0266666666666668E-4</v>
      </c>
      <c r="I47" s="183">
        <v>4.6983999999999998E-2</v>
      </c>
      <c r="J47" s="183">
        <v>4.6983999999999998E-2</v>
      </c>
      <c r="K47" s="183">
        <v>4.6983999999999998E-2</v>
      </c>
      <c r="L47" s="183">
        <v>2.5741333333333335E-2</v>
      </c>
      <c r="M47" s="183">
        <v>0.22996866666666665</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595.02800000000002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16.72053</v>
      </c>
      <c r="G48" s="188" t="s">
        <v>391</v>
      </c>
      <c r="H48" s="188" t="s">
        <v>391</v>
      </c>
      <c r="I48" s="183">
        <v>0.46733429999999998</v>
      </c>
      <c r="J48" s="183">
        <v>3.2687790000000003</v>
      </c>
      <c r="K48" s="183">
        <v>7.1352455000000008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85.180999999999997</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34.407518383764753</v>
      </c>
      <c r="Y49" s="182">
        <v>42.311948270693875</v>
      </c>
      <c r="Z49" s="182">
        <v>21.853499245690518</v>
      </c>
      <c r="AA49" s="182">
        <v>15.808758868572335</v>
      </c>
      <c r="AB49" s="183">
        <v>114.38172476872148</v>
      </c>
      <c r="AC49" s="182" t="s">
        <v>390</v>
      </c>
      <c r="AD49" s="182" t="s">
        <v>390</v>
      </c>
      <c r="AE49" s="184"/>
      <c r="AF49" s="186" t="s">
        <v>391</v>
      </c>
      <c r="AG49" s="186" t="s">
        <v>391</v>
      </c>
      <c r="AH49" s="186" t="s">
        <v>391</v>
      </c>
      <c r="AI49" s="186" t="s">
        <v>391</v>
      </c>
      <c r="AJ49" s="186" t="s">
        <v>391</v>
      </c>
      <c r="AK49" s="186">
        <v>7.0890000000000004</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0.110634</v>
      </c>
      <c r="AL51" s="160" t="s">
        <v>130</v>
      </c>
    </row>
    <row r="52" spans="1:38" s="2" customFormat="1" ht="24.75" customHeight="1" thickBot="1" x14ac:dyDescent="0.3">
      <c r="A52" s="120" t="s">
        <v>119</v>
      </c>
      <c r="B52" s="123" t="s">
        <v>131</v>
      </c>
      <c r="C52" s="125" t="s">
        <v>399</v>
      </c>
      <c r="D52" s="192"/>
      <c r="E52" s="183">
        <v>3.5664099999999999</v>
      </c>
      <c r="F52" s="183">
        <v>2.0348700000000002</v>
      </c>
      <c r="G52" s="183">
        <v>3.3814218</v>
      </c>
      <c r="H52" s="183" t="s">
        <v>390</v>
      </c>
      <c r="I52" s="183">
        <v>0.14714245000000001</v>
      </c>
      <c r="J52" s="183">
        <v>0.25224420000000003</v>
      </c>
      <c r="K52" s="183">
        <v>0.42040699999999998</v>
      </c>
      <c r="L52" s="183" t="s">
        <v>391</v>
      </c>
      <c r="M52" s="183">
        <v>0.19275</v>
      </c>
      <c r="N52" s="183">
        <v>1.8615E-2</v>
      </c>
      <c r="O52" s="183">
        <v>3.1025000000000002E-3</v>
      </c>
      <c r="P52" s="183">
        <v>3.7229999999999997E-3</v>
      </c>
      <c r="Q52" s="183">
        <v>6.2050000000000007E-4</v>
      </c>
      <c r="R52" s="183">
        <v>6.2050000000000007E-4</v>
      </c>
      <c r="S52" s="183">
        <v>7.4459999999999995E-3</v>
      </c>
      <c r="T52" s="183">
        <v>3.2886499999999999E-2</v>
      </c>
      <c r="U52" s="183">
        <v>6.2050000000000007E-4</v>
      </c>
      <c r="V52" s="183">
        <v>6.2050000000000004E-3</v>
      </c>
      <c r="W52" s="183">
        <v>7.4459999999999995E-3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6.2050000000000001</v>
      </c>
      <c r="AL52" s="160" t="s">
        <v>132</v>
      </c>
    </row>
    <row r="53" spans="1:38" s="2" customFormat="1" ht="24.75" customHeight="1" thickBot="1" x14ac:dyDescent="0.3">
      <c r="A53" s="120" t="s">
        <v>119</v>
      </c>
      <c r="B53" s="123" t="s">
        <v>133</v>
      </c>
      <c r="C53" s="125" t="s">
        <v>134</v>
      </c>
      <c r="D53" s="192"/>
      <c r="E53" s="188" t="s">
        <v>391</v>
      </c>
      <c r="F53" s="183">
        <v>2.6098536009999997</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4.149</v>
      </c>
      <c r="AL53" s="160" t="s">
        <v>135</v>
      </c>
    </row>
    <row r="54" spans="1:38" s="2" customFormat="1" ht="23.4" thickBot="1" x14ac:dyDescent="0.3">
      <c r="A54" s="120" t="s">
        <v>119</v>
      </c>
      <c r="B54" s="123" t="s">
        <v>136</v>
      </c>
      <c r="C54" s="125" t="s">
        <v>137</v>
      </c>
      <c r="D54" s="192"/>
      <c r="E54" s="182" t="s">
        <v>391</v>
      </c>
      <c r="F54" s="183">
        <v>1.3582787036442148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8298.9519999999993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0.39069302000000011</v>
      </c>
      <c r="J57" s="182">
        <v>0.58798357000000057</v>
      </c>
      <c r="K57" s="182">
        <v>0.78916220000000026</v>
      </c>
      <c r="L57" s="182">
        <v>1.1720790600000003E-2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4122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1062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9.1671133897108685</v>
      </c>
      <c r="O59" s="182">
        <v>0.19338210022424285</v>
      </c>
      <c r="P59" s="182">
        <v>4.1970045950078588E-3</v>
      </c>
      <c r="Q59" s="182">
        <v>0.60609838640721247</v>
      </c>
      <c r="R59" s="182">
        <v>0.57505087360492158</v>
      </c>
      <c r="S59" s="182">
        <v>9.7930107216850013E-3</v>
      </c>
      <c r="T59" s="182">
        <v>0.68551075051795074</v>
      </c>
      <c r="U59" s="182">
        <v>2.1710725383238914</v>
      </c>
      <c r="V59" s="182">
        <v>5.7436592545099687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1014.734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0.63067224170770453</v>
      </c>
      <c r="J60" s="183">
        <v>2.0897802059056794</v>
      </c>
      <c r="K60" s="183">
        <v>4.0686868340731541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63815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0.10067353817868405</v>
      </c>
      <c r="J61" s="183">
        <v>1.009503268014436</v>
      </c>
      <c r="K61" s="183">
        <v>2.5200664460680668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0.313801</v>
      </c>
      <c r="F64" s="182" t="s">
        <v>390</v>
      </c>
      <c r="G64" s="182" t="s">
        <v>390</v>
      </c>
      <c r="H64" s="182">
        <v>3.1380100000000005E-3</v>
      </c>
      <c r="I64" s="182" t="s">
        <v>391</v>
      </c>
      <c r="J64" s="182" t="s">
        <v>391</v>
      </c>
      <c r="K64" s="182" t="s">
        <v>391</v>
      </c>
      <c r="L64" s="182" t="s">
        <v>391</v>
      </c>
      <c r="M64" s="182">
        <v>3.1380100000000001E-2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313.80099999999999</v>
      </c>
      <c r="AL64" s="160" t="s">
        <v>160</v>
      </c>
    </row>
    <row r="65" spans="1:38" s="2" customFormat="1" ht="24.75" customHeight="1" thickBot="1" x14ac:dyDescent="0.3">
      <c r="A65" s="120" t="s">
        <v>53</v>
      </c>
      <c r="B65" s="123" t="s">
        <v>161</v>
      </c>
      <c r="C65" s="121" t="s">
        <v>162</v>
      </c>
      <c r="D65" s="181"/>
      <c r="E65" s="182">
        <v>0.22117783564158794</v>
      </c>
      <c r="F65" s="182" t="s">
        <v>391</v>
      </c>
      <c r="G65" s="182" t="s">
        <v>391</v>
      </c>
      <c r="H65" s="182">
        <v>5.7773215431757147E-2</v>
      </c>
      <c r="I65" s="182">
        <v>3.3830546327956683E-5</v>
      </c>
      <c r="J65" s="182" t="s">
        <v>391</v>
      </c>
      <c r="K65" s="182" t="s">
        <v>391</v>
      </c>
      <c r="L65" s="182">
        <v>6.0894983390322024E-6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335.947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1.3064232000000002</v>
      </c>
      <c r="F70" s="182">
        <v>1.8659796000000002</v>
      </c>
      <c r="G70" s="182">
        <v>3.0953220999999989</v>
      </c>
      <c r="H70" s="182">
        <v>5.4800447999999999</v>
      </c>
      <c r="I70" s="182">
        <v>0.39368958499999995</v>
      </c>
      <c r="J70" s="182">
        <v>0.67382298999999979</v>
      </c>
      <c r="K70" s="182">
        <v>1.1206674999999997</v>
      </c>
      <c r="L70" s="182">
        <v>7.086412529999999E-3</v>
      </c>
      <c r="M70" s="182">
        <v>1.1951189980000001</v>
      </c>
      <c r="N70" s="182" t="s">
        <v>390</v>
      </c>
      <c r="O70" s="182" t="s">
        <v>390</v>
      </c>
      <c r="P70" s="182">
        <v>0.38</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27.445743181874821</v>
      </c>
      <c r="O72" s="182">
        <v>0.81601730825657948</v>
      </c>
      <c r="P72" s="182">
        <v>0.11079037890261226</v>
      </c>
      <c r="Q72" s="182">
        <v>22.479409053752061</v>
      </c>
      <c r="R72" s="182">
        <v>2.1741605399999999</v>
      </c>
      <c r="S72" s="182">
        <v>0.3387249200000001</v>
      </c>
      <c r="T72" s="182">
        <v>7.9860890999999992</v>
      </c>
      <c r="U72" s="182">
        <v>1.5626399999999999E-2</v>
      </c>
      <c r="V72" s="182">
        <v>14.667999000000004</v>
      </c>
      <c r="W72" s="182">
        <v>5.6507676784806096</v>
      </c>
      <c r="X72" s="182">
        <v>1.2630801105197808E-3</v>
      </c>
      <c r="Y72" s="182">
        <v>1.5078288179890162E-2</v>
      </c>
      <c r="Z72" s="182">
        <v>5.153852777451182E-3</v>
      </c>
      <c r="AA72" s="182">
        <v>7.3917713136819544E-4</v>
      </c>
      <c r="AB72" s="183">
        <v>2.2234398199229323E-2</v>
      </c>
      <c r="AC72" s="182" t="s">
        <v>439</v>
      </c>
      <c r="AD72" s="182">
        <v>0.15736850120000001</v>
      </c>
      <c r="AE72" s="184"/>
      <c r="AF72" s="191" t="s">
        <v>391</v>
      </c>
      <c r="AG72" s="191" t="s">
        <v>391</v>
      </c>
      <c r="AH72" s="191" t="s">
        <v>391</v>
      </c>
      <c r="AI72" s="191" t="s">
        <v>391</v>
      </c>
      <c r="AJ72" s="191" t="s">
        <v>391</v>
      </c>
      <c r="AK72" s="183">
        <v>6459.2060000000001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5.9986499999999995E-3</v>
      </c>
      <c r="J73" s="182">
        <v>1.0283400999999999E-2</v>
      </c>
      <c r="K73" s="182">
        <v>1.7139001000000001E-2</v>
      </c>
      <c r="L73" s="182">
        <v>5.9986499999999999E-4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1.135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3.4836816483288357E-3</v>
      </c>
      <c r="O74" s="182">
        <v>3.1243397342744449E-3</v>
      </c>
      <c r="P74" s="182">
        <v>3.4947383226074318E-2</v>
      </c>
      <c r="Q74" s="182">
        <v>4.2880547020967405E-3</v>
      </c>
      <c r="R74" s="182" t="s">
        <v>390</v>
      </c>
      <c r="S74" s="182" t="s">
        <v>390</v>
      </c>
      <c r="T74" s="182" t="s">
        <v>390</v>
      </c>
      <c r="U74" s="182" t="s">
        <v>390</v>
      </c>
      <c r="V74" s="182" t="s">
        <v>390</v>
      </c>
      <c r="W74" s="182">
        <v>7.5738218808386978E-2</v>
      </c>
      <c r="X74" s="182" t="s">
        <v>390</v>
      </c>
      <c r="Y74" s="182" t="s">
        <v>390</v>
      </c>
      <c r="Z74" s="182" t="s">
        <v>390</v>
      </c>
      <c r="AA74" s="182" t="s">
        <v>390</v>
      </c>
      <c r="AB74" s="182" t="s">
        <v>390</v>
      </c>
      <c r="AC74" s="182">
        <v>267.56</v>
      </c>
      <c r="AD74" s="182">
        <v>1.8243512559684451E-2</v>
      </c>
      <c r="AE74" s="184"/>
      <c r="AF74" s="191" t="s">
        <v>391</v>
      </c>
      <c r="AG74" s="191" t="s">
        <v>391</v>
      </c>
      <c r="AH74" s="191" t="s">
        <v>391</v>
      </c>
      <c r="AI74" s="191" t="s">
        <v>391</v>
      </c>
      <c r="AJ74" s="191" t="s">
        <v>391</v>
      </c>
      <c r="AK74" s="186">
        <v>53.512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5.617</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24.361000000000001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0.79229999999999989</v>
      </c>
      <c r="O77" s="194">
        <v>0.19181999999999999</v>
      </c>
      <c r="P77" s="194">
        <v>1.2509999999999999E-3</v>
      </c>
      <c r="Q77" s="194">
        <v>2.5019999999999997E-2</v>
      </c>
      <c r="R77" s="194" t="s">
        <v>390</v>
      </c>
      <c r="S77" s="194" t="s">
        <v>390</v>
      </c>
      <c r="T77" s="194" t="s">
        <v>390</v>
      </c>
      <c r="U77" s="194" t="s">
        <v>390</v>
      </c>
      <c r="V77" s="194">
        <v>0.26253030509705122</v>
      </c>
      <c r="W77" s="194">
        <v>4.1700000000000001E-3</v>
      </c>
      <c r="X77" s="194" t="s">
        <v>390</v>
      </c>
      <c r="Y77" s="194" t="s">
        <v>390</v>
      </c>
      <c r="Z77" s="194" t="s">
        <v>390</v>
      </c>
      <c r="AA77" s="194" t="s">
        <v>390</v>
      </c>
      <c r="AB77" s="183" t="s">
        <v>390</v>
      </c>
      <c r="AC77" s="194" t="s">
        <v>390</v>
      </c>
      <c r="AD77" s="194">
        <v>3.0023999999999998E-6</v>
      </c>
      <c r="AE77" s="184"/>
      <c r="AF77" s="191" t="s">
        <v>391</v>
      </c>
      <c r="AG77" s="191" t="s">
        <v>391</v>
      </c>
      <c r="AH77" s="191" t="s">
        <v>391</v>
      </c>
      <c r="AI77" s="191" t="s">
        <v>391</v>
      </c>
      <c r="AJ77" s="191" t="s">
        <v>391</v>
      </c>
      <c r="AK77" s="186">
        <v>0.83399999999999996</v>
      </c>
      <c r="AL77" s="160" t="s">
        <v>196</v>
      </c>
    </row>
    <row r="78" spans="1:38" s="2" customFormat="1" ht="24.75" customHeight="1" thickBot="1" x14ac:dyDescent="0.3">
      <c r="A78" s="120" t="s">
        <v>53</v>
      </c>
      <c r="B78" s="120" t="s">
        <v>197</v>
      </c>
      <c r="C78" s="121" t="s">
        <v>198</v>
      </c>
      <c r="D78" s="181"/>
      <c r="E78" s="182" t="s">
        <v>390</v>
      </c>
      <c r="F78" s="182" t="s">
        <v>390</v>
      </c>
      <c r="G78" s="182">
        <v>9.7999999999999997E-4</v>
      </c>
      <c r="H78" s="182" t="s">
        <v>390</v>
      </c>
      <c r="I78" s="182">
        <v>1.2319559999999998E-4</v>
      </c>
      <c r="J78" s="182">
        <v>1.619794E-4</v>
      </c>
      <c r="K78" s="182">
        <v>2.074E-4</v>
      </c>
      <c r="L78" s="182">
        <v>1.2319559999999999E-7</v>
      </c>
      <c r="M78" s="182" t="s">
        <v>390</v>
      </c>
      <c r="N78" s="182">
        <v>1.8515632188070414E-3</v>
      </c>
      <c r="O78" s="182">
        <v>1.357499335770855E-3</v>
      </c>
      <c r="P78" s="182">
        <v>1.9066999999999999E-4</v>
      </c>
      <c r="Q78" s="182">
        <v>1.6579999999999998E-2</v>
      </c>
      <c r="R78" s="182" t="s">
        <v>390</v>
      </c>
      <c r="S78" s="182">
        <v>8.721403878167347E-3</v>
      </c>
      <c r="T78" s="182">
        <v>1.0776999999999998E-3</v>
      </c>
      <c r="U78" s="182" t="s">
        <v>390</v>
      </c>
      <c r="V78" s="182" t="s">
        <v>390</v>
      </c>
      <c r="W78" s="182">
        <v>0.41449999999999998</v>
      </c>
      <c r="X78" s="182" t="s">
        <v>390</v>
      </c>
      <c r="Y78" s="182" t="s">
        <v>390</v>
      </c>
      <c r="Z78" s="182" t="s">
        <v>390</v>
      </c>
      <c r="AA78" s="182" t="s">
        <v>390</v>
      </c>
      <c r="AB78" s="183">
        <v>1.0661805830085738E-5</v>
      </c>
      <c r="AC78" s="182" t="s">
        <v>390</v>
      </c>
      <c r="AD78" s="182">
        <v>3.0672999999999996E-5</v>
      </c>
      <c r="AE78" s="184"/>
      <c r="AF78" s="186" t="s">
        <v>391</v>
      </c>
      <c r="AG78" s="186" t="s">
        <v>391</v>
      </c>
      <c r="AH78" s="186" t="s">
        <v>391</v>
      </c>
      <c r="AI78" s="186" t="s">
        <v>391</v>
      </c>
      <c r="AJ78" s="186" t="s">
        <v>391</v>
      </c>
      <c r="AK78" s="186">
        <v>6.9891260000000006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12.396728400000001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58.29466585621924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38.415422685141444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1.2382086280464608</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6.6037793495811252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0.38178099364765877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17.943706701439964</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3.5565539140799997E-2</v>
      </c>
      <c r="F91" s="183">
        <v>0.99905178302303999</v>
      </c>
      <c r="G91" s="183" t="s">
        <v>390</v>
      </c>
      <c r="H91" s="183">
        <v>8.1998326352400008E-2</v>
      </c>
      <c r="I91" s="183">
        <v>0.53348308711199999</v>
      </c>
      <c r="J91" s="183">
        <v>0.53348308711199999</v>
      </c>
      <c r="K91" s="183">
        <v>0.53348308711199999</v>
      </c>
      <c r="L91" s="183" t="s">
        <v>390</v>
      </c>
      <c r="M91" s="183">
        <v>1.0887006703656001</v>
      </c>
      <c r="N91" s="183" t="s">
        <v>390</v>
      </c>
      <c r="O91" s="183">
        <v>0.10669661742240001</v>
      </c>
      <c r="P91" s="183" t="s">
        <v>390</v>
      </c>
      <c r="Q91" s="183" t="s">
        <v>390</v>
      </c>
      <c r="R91" s="183" t="s">
        <v>390</v>
      </c>
      <c r="S91" s="183">
        <v>0.10669661742240001</v>
      </c>
      <c r="T91" s="183">
        <v>5.3348308711200006E-2</v>
      </c>
      <c r="U91" s="183" t="s">
        <v>390</v>
      </c>
      <c r="V91" s="183">
        <v>5.3348308711200006E-2</v>
      </c>
      <c r="W91" s="183">
        <v>1.9758632856000003E-3</v>
      </c>
      <c r="X91" s="183">
        <v>2.193208247016E-3</v>
      </c>
      <c r="Y91" s="183">
        <v>8.8913847851999992E-4</v>
      </c>
      <c r="Z91" s="183">
        <v>8.8913847851999992E-4</v>
      </c>
      <c r="AA91" s="183">
        <v>8.8913847851999992E-4</v>
      </c>
      <c r="AB91" s="183">
        <v>4.8606236825759997E-3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352.36700000000002</v>
      </c>
      <c r="AL92" s="160" t="s">
        <v>231</v>
      </c>
    </row>
    <row r="93" spans="1:38" s="2" customFormat="1" ht="24.75" customHeight="1" thickBot="1" x14ac:dyDescent="0.3">
      <c r="A93" s="120" t="s">
        <v>53</v>
      </c>
      <c r="B93" s="123" t="s">
        <v>232</v>
      </c>
      <c r="C93" s="121" t="s">
        <v>405</v>
      </c>
      <c r="D93" s="189"/>
      <c r="E93" s="194" t="s">
        <v>391</v>
      </c>
      <c r="F93" s="182">
        <v>8.0268152508499995</v>
      </c>
      <c r="G93" s="194" t="s">
        <v>391</v>
      </c>
      <c r="H93" s="194" t="s">
        <v>391</v>
      </c>
      <c r="I93" s="182">
        <v>1.51652588852459E-2</v>
      </c>
      <c r="J93" s="182">
        <v>4.0220903999999995E-2</v>
      </c>
      <c r="K93" s="182">
        <v>6.5935908196721293E-2</v>
      </c>
      <c r="L93" s="182" t="s">
        <v>390</v>
      </c>
      <c r="M93" s="194" t="s">
        <v>391</v>
      </c>
      <c r="N93" s="194" t="s">
        <v>391</v>
      </c>
      <c r="O93" s="194" t="s">
        <v>391</v>
      </c>
      <c r="P93" s="194" t="s">
        <v>391</v>
      </c>
      <c r="Q93" s="194" t="s">
        <v>391</v>
      </c>
      <c r="R93" s="194" t="s">
        <v>391</v>
      </c>
      <c r="S93" s="194" t="s">
        <v>391</v>
      </c>
      <c r="T93" s="194" t="s">
        <v>391</v>
      </c>
      <c r="U93" s="194" t="s">
        <v>391</v>
      </c>
      <c r="V93" s="194" t="s">
        <v>391</v>
      </c>
      <c r="W93" s="194">
        <v>4.7788082032738233</v>
      </c>
      <c r="X93" s="194" t="s">
        <v>391</v>
      </c>
      <c r="Y93" s="194" t="s">
        <v>391</v>
      </c>
      <c r="Z93" s="194" t="s">
        <v>391</v>
      </c>
      <c r="AA93" s="194" t="s">
        <v>391</v>
      </c>
      <c r="AB93" s="183">
        <v>1.4119804958511364E-3</v>
      </c>
      <c r="AC93" s="194">
        <v>0.93174573249737036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6.4575999999999991E-3</v>
      </c>
      <c r="F98" s="182">
        <v>0.96187589999999989</v>
      </c>
      <c r="G98" s="182">
        <v>0.39675149999999992</v>
      </c>
      <c r="H98" s="182">
        <v>9.2163599999999998E-2</v>
      </c>
      <c r="I98" s="182">
        <v>0.65960033999999945</v>
      </c>
      <c r="J98" s="182">
        <v>1.1222275300000002</v>
      </c>
      <c r="K98" s="182">
        <v>1.7988127999999988</v>
      </c>
      <c r="L98" s="182" t="s">
        <v>391</v>
      </c>
      <c r="M98" s="182">
        <v>0.12756459899999997</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0.40398047074816512</v>
      </c>
      <c r="F99" s="183">
        <v>12.225093585311184</v>
      </c>
      <c r="G99" s="183" t="s">
        <v>391</v>
      </c>
      <c r="H99" s="183">
        <v>16.403834715398521</v>
      </c>
      <c r="I99" s="183">
        <v>0.37000613999999998</v>
      </c>
      <c r="J99" s="183">
        <v>0.56854601999999999</v>
      </c>
      <c r="K99" s="183">
        <v>1.2453865200000001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902.45399999999995</v>
      </c>
      <c r="AL99" s="160" t="s">
        <v>245</v>
      </c>
    </row>
    <row r="100" spans="1:38" s="2" customFormat="1" ht="24.75" customHeight="1" thickBot="1" x14ac:dyDescent="0.3">
      <c r="A100" s="120" t="s">
        <v>243</v>
      </c>
      <c r="B100" s="120" t="s">
        <v>246</v>
      </c>
      <c r="C100" s="121" t="s">
        <v>408</v>
      </c>
      <c r="D100" s="196"/>
      <c r="E100" s="197">
        <v>0.42274389846383265</v>
      </c>
      <c r="F100" s="183">
        <v>14.117900880749234</v>
      </c>
      <c r="G100" s="183" t="s">
        <v>391</v>
      </c>
      <c r="H100" s="183">
        <v>14.818875652360529</v>
      </c>
      <c r="I100" s="183">
        <v>0.28967399999999999</v>
      </c>
      <c r="J100" s="183">
        <v>0.43451099999999998</v>
      </c>
      <c r="K100" s="183">
        <v>0.94948699999999997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1609.3</v>
      </c>
      <c r="AL100" s="160" t="s">
        <v>245</v>
      </c>
    </row>
    <row r="101" spans="1:38" s="2" customFormat="1" ht="24.75" customHeight="1" thickBot="1" x14ac:dyDescent="0.3">
      <c r="A101" s="120" t="s">
        <v>243</v>
      </c>
      <c r="B101" s="120" t="s">
        <v>247</v>
      </c>
      <c r="C101" s="121" t="s">
        <v>248</v>
      </c>
      <c r="D101" s="196"/>
      <c r="E101" s="197">
        <v>1.0413221974697146E-2</v>
      </c>
      <c r="F101" s="183">
        <v>0.1475957578314778</v>
      </c>
      <c r="G101" s="183" t="s">
        <v>391</v>
      </c>
      <c r="H101" s="183">
        <v>0.28850708681662612</v>
      </c>
      <c r="I101" s="183">
        <v>5.0860200000000001E-3</v>
      </c>
      <c r="J101" s="183">
        <v>1.5258059999999999E-2</v>
      </c>
      <c r="K101" s="183">
        <v>3.5602140000000004E-2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254.30099999999999</v>
      </c>
      <c r="AL101" s="160" t="s">
        <v>245</v>
      </c>
    </row>
    <row r="102" spans="1:38" s="2" customFormat="1" ht="24.75" customHeight="1" thickBot="1" x14ac:dyDescent="0.3">
      <c r="A102" s="120" t="s">
        <v>243</v>
      </c>
      <c r="B102" s="120" t="s">
        <v>249</v>
      </c>
      <c r="C102" s="121" t="s">
        <v>409</v>
      </c>
      <c r="D102" s="196"/>
      <c r="E102" s="197">
        <v>0.20943753784684258</v>
      </c>
      <c r="F102" s="183">
        <v>2.3533108189646073</v>
      </c>
      <c r="G102" s="183" t="s">
        <v>391</v>
      </c>
      <c r="H102" s="183">
        <v>17.938409207744492</v>
      </c>
      <c r="I102" s="183">
        <v>2.9478670000000002E-2</v>
      </c>
      <c r="J102" s="183">
        <v>0.65797802000000005</v>
      </c>
      <c r="K102" s="183">
        <v>4.6260445700000004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4598.8209999999999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1.6363827578571441E-4</v>
      </c>
      <c r="F104" s="183">
        <v>1.7536331925000015E-3</v>
      </c>
      <c r="G104" s="183" t="s">
        <v>391</v>
      </c>
      <c r="H104" s="183">
        <v>4.037478990428574E-3</v>
      </c>
      <c r="I104" s="183">
        <v>8.9999999999999998E-4</v>
      </c>
      <c r="J104" s="183">
        <v>2.7000000000000001E-3</v>
      </c>
      <c r="K104" s="183">
        <v>6.3000000000000009E-3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45</v>
      </c>
      <c r="AL104" s="160" t="s">
        <v>245</v>
      </c>
    </row>
    <row r="105" spans="1:38" s="2" customFormat="1" ht="24.75" customHeight="1" thickBot="1" x14ac:dyDescent="0.3">
      <c r="A105" s="120" t="s">
        <v>243</v>
      </c>
      <c r="B105" s="120" t="s">
        <v>254</v>
      </c>
      <c r="C105" s="121" t="s">
        <v>255</v>
      </c>
      <c r="D105" s="196"/>
      <c r="E105" s="197">
        <v>3.6399952457142877E-4</v>
      </c>
      <c r="F105" s="183">
        <v>8.888995815345465E-3</v>
      </c>
      <c r="G105" s="183" t="s">
        <v>391</v>
      </c>
      <c r="H105" s="183">
        <v>1.0488478148571434E-2</v>
      </c>
      <c r="I105" s="183">
        <v>2.6600000000000005E-3</v>
      </c>
      <c r="J105" s="183">
        <v>4.1799999999999997E-3</v>
      </c>
      <c r="K105" s="183">
        <v>9.1199999999999996E-3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1.997254422748674E-2</v>
      </c>
      <c r="F107" s="183">
        <v>0.36615179309636381</v>
      </c>
      <c r="G107" s="183" t="s">
        <v>391</v>
      </c>
      <c r="H107" s="183">
        <v>3.1946753242617363</v>
      </c>
      <c r="I107" s="183">
        <v>2.6883695999999999E-2</v>
      </c>
      <c r="J107" s="183">
        <v>0.35844928000000004</v>
      </c>
      <c r="K107" s="183">
        <v>1.7026340800000002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8961.232</v>
      </c>
      <c r="AL107" s="160" t="s">
        <v>245</v>
      </c>
    </row>
    <row r="108" spans="1:38" s="2" customFormat="1" ht="24.75" customHeight="1" thickBot="1" x14ac:dyDescent="0.3">
      <c r="A108" s="132" t="s">
        <v>243</v>
      </c>
      <c r="B108" s="120" t="s">
        <v>259</v>
      </c>
      <c r="C108" s="133" t="s">
        <v>411</v>
      </c>
      <c r="D108" s="196"/>
      <c r="E108" s="197">
        <v>7.8283681056790996E-2</v>
      </c>
      <c r="F108" s="183">
        <v>1.746888315469046</v>
      </c>
      <c r="G108" s="183" t="s">
        <v>391</v>
      </c>
      <c r="H108" s="183">
        <v>1.6813433432383349</v>
      </c>
      <c r="I108" s="183">
        <v>2.6763742000000004E-2</v>
      </c>
      <c r="J108" s="183">
        <v>0.26763741999999996</v>
      </c>
      <c r="K108" s="183">
        <v>0.53527483999999992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13381.870999999999</v>
      </c>
      <c r="AL108" s="160" t="s">
        <v>245</v>
      </c>
    </row>
    <row r="109" spans="1:38" s="2" customFormat="1" ht="24.75" customHeight="1" thickBot="1" x14ac:dyDescent="0.3">
      <c r="A109" s="132" t="s">
        <v>243</v>
      </c>
      <c r="B109" s="120" t="s">
        <v>260</v>
      </c>
      <c r="C109" s="133" t="s">
        <v>412</v>
      </c>
      <c r="D109" s="196"/>
      <c r="E109" s="197">
        <v>6.2211698687331144E-3</v>
      </c>
      <c r="F109" s="183">
        <v>0.110493239657976</v>
      </c>
      <c r="G109" s="183" t="s">
        <v>391</v>
      </c>
      <c r="H109" s="183">
        <v>0.1771800492780552</v>
      </c>
      <c r="I109" s="183">
        <v>8.1796799999999999E-3</v>
      </c>
      <c r="J109" s="183">
        <v>4.4988239999999999E-2</v>
      </c>
      <c r="K109" s="183">
        <v>4.4988239999999999E-2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408.98399999999998</v>
      </c>
      <c r="AL109" s="160" t="s">
        <v>245</v>
      </c>
    </row>
    <row r="110" spans="1:38" s="2" customFormat="1" ht="24.75" customHeight="1" thickBot="1" x14ac:dyDescent="0.3">
      <c r="A110" s="132" t="s">
        <v>243</v>
      </c>
      <c r="B110" s="120" t="s">
        <v>261</v>
      </c>
      <c r="C110" s="134" t="s">
        <v>413</v>
      </c>
      <c r="D110" s="196"/>
      <c r="E110" s="197">
        <v>3.34280828781764E-3</v>
      </c>
      <c r="F110" s="183">
        <v>3.7631401818998357E-2</v>
      </c>
      <c r="G110" s="183" t="s">
        <v>391</v>
      </c>
      <c r="H110" s="183">
        <v>0.13562598486398467</v>
      </c>
      <c r="I110" s="183">
        <v>1.497101E-2</v>
      </c>
      <c r="J110" s="183">
        <v>0.11061902000000001</v>
      </c>
      <c r="K110" s="183">
        <v>0.11061902000000001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651.51800000000003</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7.0512000000000006</v>
      </c>
      <c r="F112" s="183" t="s">
        <v>390</v>
      </c>
      <c r="G112" s="183" t="s">
        <v>391</v>
      </c>
      <c r="H112" s="183">
        <v>12.633240000000001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176.28</v>
      </c>
      <c r="AL112" s="160" t="s">
        <v>430</v>
      </c>
    </row>
    <row r="113" spans="1:38" s="2" customFormat="1" ht="24.75" customHeight="1" thickBot="1" x14ac:dyDescent="0.3">
      <c r="A113" s="120" t="s">
        <v>263</v>
      </c>
      <c r="B113" s="135" t="s">
        <v>266</v>
      </c>
      <c r="C113" s="136" t="s">
        <v>267</v>
      </c>
      <c r="D113" s="181"/>
      <c r="E113" s="182">
        <v>6.3962852374209245</v>
      </c>
      <c r="F113" s="183">
        <v>16.904608980700335</v>
      </c>
      <c r="G113" s="183" t="s">
        <v>391</v>
      </c>
      <c r="H113" s="183">
        <v>24.570197943315208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159.90713093552304</v>
      </c>
      <c r="AL113" s="160" t="s">
        <v>385</v>
      </c>
    </row>
    <row r="114" spans="1:38" s="2" customFormat="1" ht="24.75" customHeight="1" thickBot="1" x14ac:dyDescent="0.3">
      <c r="A114" s="120" t="s">
        <v>263</v>
      </c>
      <c r="B114" s="135" t="s">
        <v>268</v>
      </c>
      <c r="C114" s="136" t="s">
        <v>415</v>
      </c>
      <c r="D114" s="181"/>
      <c r="E114" s="182">
        <v>1.9793224000000002E-2</v>
      </c>
      <c r="F114" s="183" t="s">
        <v>391</v>
      </c>
      <c r="G114" s="183" t="s">
        <v>391</v>
      </c>
      <c r="H114" s="183">
        <v>6.4327978000000008E-2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0.49483060000000001</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0.7751845000535601</v>
      </c>
      <c r="F116" s="183">
        <v>4.1380226611885194E-2</v>
      </c>
      <c r="G116" s="183" t="s">
        <v>391</v>
      </c>
      <c r="H116" s="183">
        <v>2.0305658804596449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18.265426046845249</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8.4283238784122787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0.46431028407842068</v>
      </c>
      <c r="J119" s="183">
        <v>8.3756444729736774</v>
      </c>
      <c r="K119" s="183">
        <v>8.3756444729736774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1.5402722676737297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1.4155736000000001</v>
      </c>
      <c r="G125" s="187" t="s">
        <v>391</v>
      </c>
      <c r="H125" s="183" t="s">
        <v>390</v>
      </c>
      <c r="I125" s="183">
        <v>2.7973000000000006E-4</v>
      </c>
      <c r="J125" s="183">
        <v>1.8563900000000003E-3</v>
      </c>
      <c r="K125" s="183">
        <v>3.9246966666666673E-3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8476.6666666666679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2.54387440429539E-2</v>
      </c>
      <c r="F133" s="183">
        <v>4.8628534163089137E-4</v>
      </c>
      <c r="G133" s="183">
        <v>1.7052405979856586E-3</v>
      </c>
      <c r="H133" s="183" t="s">
        <v>391</v>
      </c>
      <c r="I133" s="183">
        <v>2.4205431790798601E-3</v>
      </c>
      <c r="J133" s="183">
        <v>4.1468561418695231E-3</v>
      </c>
      <c r="K133" s="183">
        <v>6.9089568823329861E-3</v>
      </c>
      <c r="L133" s="183" t="s">
        <v>390</v>
      </c>
      <c r="M133" s="183">
        <v>4.6442565770234076E-3</v>
      </c>
      <c r="N133" s="183">
        <v>2.3778654900000001E-3</v>
      </c>
      <c r="O133" s="183">
        <v>3.9829048999999998E-4</v>
      </c>
      <c r="P133" s="183">
        <v>0.11798267</v>
      </c>
      <c r="Q133" s="183">
        <v>1.07768063E-3</v>
      </c>
      <c r="R133" s="183">
        <v>1.07372148E-3</v>
      </c>
      <c r="S133" s="183">
        <v>9.8424469000000007E-4</v>
      </c>
      <c r="T133" s="183">
        <v>1.3722413900000001E-3</v>
      </c>
      <c r="U133" s="183">
        <v>1.5662397399999999E-3</v>
      </c>
      <c r="V133" s="183">
        <v>1.267878196E-2</v>
      </c>
      <c r="W133" s="183">
        <v>2.137941E-3</v>
      </c>
      <c r="X133" s="183">
        <v>1.0452156E-6</v>
      </c>
      <c r="Y133" s="183">
        <v>5.7090943000000012E-7</v>
      </c>
      <c r="Z133" s="183">
        <v>5.0993852000000006E-7</v>
      </c>
      <c r="AA133" s="183">
        <v>5.5348916999999997E-7</v>
      </c>
      <c r="AB133" s="183">
        <v>2.6795527200000002E-6</v>
      </c>
      <c r="AC133" s="183">
        <v>1.1877449999999999E-2</v>
      </c>
      <c r="AD133" s="183">
        <v>3.2465029999999992E-2</v>
      </c>
      <c r="AE133" s="184"/>
      <c r="AF133" s="191" t="s">
        <v>391</v>
      </c>
      <c r="AG133" s="191" t="s">
        <v>391</v>
      </c>
      <c r="AH133" s="191" t="s">
        <v>391</v>
      </c>
      <c r="AI133" s="191" t="s">
        <v>391</v>
      </c>
      <c r="AJ133" s="191" t="s">
        <v>391</v>
      </c>
      <c r="AK133" s="183">
        <v>79183</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0.46526770800000006</v>
      </c>
      <c r="F135" s="182">
        <v>0.17996203799999999</v>
      </c>
      <c r="G135" s="182">
        <v>1.6094166E-2</v>
      </c>
      <c r="H135" s="182" t="s">
        <v>390</v>
      </c>
      <c r="I135" s="182">
        <v>0.61304141400000012</v>
      </c>
      <c r="J135" s="182">
        <v>0.65986080599999997</v>
      </c>
      <c r="K135" s="182">
        <v>0.67888118399999997</v>
      </c>
      <c r="L135" s="182">
        <v>0.25747739388000002</v>
      </c>
      <c r="M135" s="182">
        <v>8.1685207980000012</v>
      </c>
      <c r="N135" s="182">
        <v>7.1692194000000001E-2</v>
      </c>
      <c r="O135" s="182">
        <v>1.4631060000000001E-2</v>
      </c>
      <c r="P135" s="182" t="s">
        <v>390</v>
      </c>
      <c r="Q135" s="182">
        <v>5.9987345999999997E-2</v>
      </c>
      <c r="R135" s="182">
        <v>1.463106E-3</v>
      </c>
      <c r="S135" s="182">
        <v>2.9262120000000003E-2</v>
      </c>
      <c r="T135" s="182" t="s">
        <v>390</v>
      </c>
      <c r="U135" s="182">
        <v>1.0241742000000002E-2</v>
      </c>
      <c r="V135" s="182">
        <v>2.5648248180000004</v>
      </c>
      <c r="W135" s="182">
        <v>1.463106</v>
      </c>
      <c r="X135" s="182">
        <v>0.34090369800000003</v>
      </c>
      <c r="Y135" s="182">
        <v>0.67741807799999998</v>
      </c>
      <c r="Z135" s="182">
        <v>0.83104420800000001</v>
      </c>
      <c r="AA135" s="182" t="s">
        <v>390</v>
      </c>
      <c r="AB135" s="183">
        <v>1.8493659839999999</v>
      </c>
      <c r="AC135" s="182" t="s">
        <v>390</v>
      </c>
      <c r="AD135" s="182" t="s">
        <v>391</v>
      </c>
      <c r="AE135" s="184"/>
      <c r="AF135" s="191" t="s">
        <v>391</v>
      </c>
      <c r="AG135" s="191" t="s">
        <v>391</v>
      </c>
      <c r="AH135" s="191" t="s">
        <v>391</v>
      </c>
      <c r="AI135" s="191" t="s">
        <v>391</v>
      </c>
      <c r="AJ135" s="191" t="s">
        <v>391</v>
      </c>
      <c r="AK135" s="186">
        <v>146.31059999999999</v>
      </c>
      <c r="AL135" s="160" t="s">
        <v>385</v>
      </c>
    </row>
    <row r="136" spans="1:38" s="2" customFormat="1" ht="24.75" customHeight="1" thickBot="1" x14ac:dyDescent="0.3">
      <c r="A136" s="120" t="s">
        <v>288</v>
      </c>
      <c r="B136" s="120" t="s">
        <v>313</v>
      </c>
      <c r="C136" s="121" t="s">
        <v>314</v>
      </c>
      <c r="D136" s="181"/>
      <c r="E136" s="182" t="s">
        <v>391</v>
      </c>
      <c r="F136" s="183">
        <v>5.6999999999999993E-3</v>
      </c>
      <c r="G136" s="182" t="s">
        <v>391</v>
      </c>
      <c r="H136" s="183">
        <v>1.6865109216</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4.0499999999999998E-3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0.40825036999999997</v>
      </c>
      <c r="J139" s="183">
        <v>0.40825036999999997</v>
      </c>
      <c r="K139" s="183">
        <v>0.40825036999999997</v>
      </c>
      <c r="L139" s="183" t="s">
        <v>390</v>
      </c>
      <c r="M139" s="183" t="s">
        <v>390</v>
      </c>
      <c r="N139" s="183">
        <v>1.1820699999999999E-3</v>
      </c>
      <c r="O139" s="183">
        <v>2.3778699999999998E-3</v>
      </c>
      <c r="P139" s="183">
        <v>2.3778699999999998E-3</v>
      </c>
      <c r="Q139" s="183">
        <v>3.7545499999999997E-3</v>
      </c>
      <c r="R139" s="183">
        <v>3.5873999999999997E-3</v>
      </c>
      <c r="S139" s="183">
        <v>8.3794100000000021E-3</v>
      </c>
      <c r="T139" s="183" t="s">
        <v>390</v>
      </c>
      <c r="U139" s="183" t="s">
        <v>390</v>
      </c>
      <c r="V139" s="183" t="s">
        <v>390</v>
      </c>
      <c r="W139" s="183">
        <v>4.1456179999999998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547.81621674922883</v>
      </c>
      <c r="F141" s="19">
        <f t="shared" ref="F141:AD141" si="0">SUM(F14:F140)</f>
        <v>694.57556333657146</v>
      </c>
      <c r="G141" s="19">
        <f t="shared" si="0"/>
        <v>1302.41584257564</v>
      </c>
      <c r="H141" s="19">
        <f t="shared" si="0"/>
        <v>110.75740966504516</v>
      </c>
      <c r="I141" s="19">
        <f t="shared" si="0"/>
        <v>241.17491544044597</v>
      </c>
      <c r="J141" s="19">
        <f t="shared" si="0"/>
        <v>325.20263535718254</v>
      </c>
      <c r="K141" s="19">
        <f t="shared" si="0"/>
        <v>466.02587750819174</v>
      </c>
      <c r="L141" s="19">
        <f t="shared" si="0"/>
        <v>17.271703070497228</v>
      </c>
      <c r="M141" s="19">
        <f t="shared" si="0"/>
        <v>2590.4320777875719</v>
      </c>
      <c r="N141" s="19">
        <f t="shared" si="0"/>
        <v>245.13041822208004</v>
      </c>
      <c r="O141" s="19">
        <f t="shared" si="0"/>
        <v>2.6783926804807425</v>
      </c>
      <c r="P141" s="19">
        <f t="shared" si="0"/>
        <v>4.0835288262373846</v>
      </c>
      <c r="Q141" s="19">
        <f t="shared" si="0"/>
        <v>33.387223522209553</v>
      </c>
      <c r="R141" s="19">
        <f>SUM(R14:R140)</f>
        <v>17.919956931706754</v>
      </c>
      <c r="S141" s="19">
        <f t="shared" si="0"/>
        <v>47.109928679192912</v>
      </c>
      <c r="T141" s="19">
        <f t="shared" si="0"/>
        <v>36.788650175777441</v>
      </c>
      <c r="U141" s="19">
        <f t="shared" si="0"/>
        <v>29.529260333307345</v>
      </c>
      <c r="V141" s="19">
        <f t="shared" si="0"/>
        <v>81.837068792488168</v>
      </c>
      <c r="W141" s="19">
        <f t="shared" si="0"/>
        <v>67.14784561972931</v>
      </c>
      <c r="X141" s="19">
        <f t="shared" si="0"/>
        <v>58.122616381574147</v>
      </c>
      <c r="Y141" s="19">
        <f t="shared" si="0"/>
        <v>62.847821084547007</v>
      </c>
      <c r="Z141" s="19">
        <f t="shared" si="0"/>
        <v>32.683113503087306</v>
      </c>
      <c r="AA141" s="19">
        <f t="shared" si="0"/>
        <v>29.426363286453014</v>
      </c>
      <c r="AB141" s="19">
        <f t="shared" si="0"/>
        <v>183.08133689796318</v>
      </c>
      <c r="AC141" s="19">
        <f t="shared" si="0"/>
        <v>303.13289841274224</v>
      </c>
      <c r="AD141" s="19">
        <f t="shared" si="0"/>
        <v>2.9728469963781134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547.81621674922883</v>
      </c>
      <c r="F152" s="13">
        <f t="shared" ref="F152:AD152" si="1">SUM(F$141, F$151, IF(AND(ISNUMBER(SEARCH($B$4,"AT|BE|CH|GB|IE|LT|LU|NL")),SUM(F$143:F$149)&gt;0),SUM(F$143:F$149)-SUM(F$27:F$33),0))</f>
        <v>694.57556333657146</v>
      </c>
      <c r="G152" s="13">
        <f t="shared" si="1"/>
        <v>1302.41584257564</v>
      </c>
      <c r="H152" s="13">
        <f t="shared" si="1"/>
        <v>110.75740966504516</v>
      </c>
      <c r="I152" s="13">
        <f t="shared" si="1"/>
        <v>241.17491544044597</v>
      </c>
      <c r="J152" s="13">
        <f t="shared" si="1"/>
        <v>325.20263535718254</v>
      </c>
      <c r="K152" s="13">
        <f t="shared" si="1"/>
        <v>466.02587750819174</v>
      </c>
      <c r="L152" s="13">
        <f t="shared" si="1"/>
        <v>17.271703070497228</v>
      </c>
      <c r="M152" s="13">
        <f t="shared" si="1"/>
        <v>2590.4320777875719</v>
      </c>
      <c r="N152" s="13">
        <f t="shared" si="1"/>
        <v>245.13041822208004</v>
      </c>
      <c r="O152" s="13">
        <f t="shared" si="1"/>
        <v>2.6783926804807425</v>
      </c>
      <c r="P152" s="13">
        <f t="shared" si="1"/>
        <v>4.0835288262373846</v>
      </c>
      <c r="Q152" s="13">
        <f t="shared" si="1"/>
        <v>33.387223522209553</v>
      </c>
      <c r="R152" s="13">
        <f t="shared" si="1"/>
        <v>17.919956931706754</v>
      </c>
      <c r="S152" s="13">
        <f t="shared" si="1"/>
        <v>47.109928679192912</v>
      </c>
      <c r="T152" s="13">
        <f t="shared" si="1"/>
        <v>36.788650175777441</v>
      </c>
      <c r="U152" s="13">
        <f t="shared" si="1"/>
        <v>29.529260333307345</v>
      </c>
      <c r="V152" s="13">
        <f t="shared" si="1"/>
        <v>81.837068792488168</v>
      </c>
      <c r="W152" s="13">
        <f t="shared" si="1"/>
        <v>67.14784561972931</v>
      </c>
      <c r="X152" s="13">
        <f t="shared" si="1"/>
        <v>58.122616381574147</v>
      </c>
      <c r="Y152" s="13">
        <f t="shared" si="1"/>
        <v>62.847821084547007</v>
      </c>
      <c r="Z152" s="13">
        <f t="shared" si="1"/>
        <v>32.683113503087306</v>
      </c>
      <c r="AA152" s="13">
        <f t="shared" si="1"/>
        <v>29.426363286453014</v>
      </c>
      <c r="AB152" s="13">
        <f t="shared" si="1"/>
        <v>183.08133689796318</v>
      </c>
      <c r="AC152" s="13">
        <f t="shared" si="1"/>
        <v>303.13289841274224</v>
      </c>
      <c r="AD152" s="13">
        <f t="shared" si="1"/>
        <v>2.9728469963781134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547.81621674922883</v>
      </c>
      <c r="F154" s="13">
        <f>SUM(F$141, F$153, -1 * IF(OR($B$6=2005,$B$6&gt;=2020),SUM(F$99:F$122),0), IF(AND(ISNUMBER(SEARCH($B$4,"AT|BE|CH|GB|IE|LT|LU|NL")),SUM(F$143:F$149)&gt;0),SUM(F$143:F$149)-SUM(F$27:F$33),0))</f>
        <v>694.57556333657146</v>
      </c>
      <c r="G154" s="13">
        <f>SUM(G$141, G$153, IF(AND(ISNUMBER(SEARCH($B$4,"AT|BE|CH|GB|IE|LT|LU|NL")),SUM(G$143:G$149)&gt;0),SUM(G$143:G$149)-SUM(G$27:G$33),0))</f>
        <v>1302.41584257564</v>
      </c>
      <c r="H154" s="13">
        <f>SUM(H$141, H$153, IF(AND(ISNUMBER(SEARCH($B$4,"AT|BE|CH|GB|IE|LT|LU|NL")),SUM(H$143:H$149)&gt;0),SUM(H$143:H$149)-SUM(H$27:H$33),0))</f>
        <v>110.75740966504516</v>
      </c>
      <c r="I154" s="13">
        <f t="shared" ref="I154:AD154" si="2">SUM(I$141, I$153, IF(AND(ISNUMBER(SEARCH($B$4,"AT|BE|CH|GB|IE|LT|LU|NL")),SUM(I$143:I$149)&gt;0),SUM(I$143:I$149)-SUM(I$27:I$33),0))</f>
        <v>241.17491544044597</v>
      </c>
      <c r="J154" s="13">
        <f t="shared" si="2"/>
        <v>325.20263535718254</v>
      </c>
      <c r="K154" s="13">
        <f t="shared" si="2"/>
        <v>466.02587750819174</v>
      </c>
      <c r="L154" s="13">
        <f t="shared" si="2"/>
        <v>17.271703070497228</v>
      </c>
      <c r="M154" s="13">
        <f t="shared" si="2"/>
        <v>2590.4320777875719</v>
      </c>
      <c r="N154" s="13">
        <f t="shared" si="2"/>
        <v>245.13041822208004</v>
      </c>
      <c r="O154" s="13">
        <f t="shared" si="2"/>
        <v>2.6783926804807425</v>
      </c>
      <c r="P154" s="13">
        <f t="shared" si="2"/>
        <v>4.0835288262373846</v>
      </c>
      <c r="Q154" s="13">
        <f t="shared" si="2"/>
        <v>33.387223522209553</v>
      </c>
      <c r="R154" s="13">
        <f t="shared" si="2"/>
        <v>17.919956931706754</v>
      </c>
      <c r="S154" s="13">
        <f t="shared" si="2"/>
        <v>47.109928679192912</v>
      </c>
      <c r="T154" s="13">
        <f t="shared" si="2"/>
        <v>36.788650175777441</v>
      </c>
      <c r="U154" s="13">
        <f t="shared" si="2"/>
        <v>29.529260333307345</v>
      </c>
      <c r="V154" s="13">
        <f t="shared" si="2"/>
        <v>81.837068792488168</v>
      </c>
      <c r="W154" s="13">
        <f t="shared" si="2"/>
        <v>67.14784561972931</v>
      </c>
      <c r="X154" s="13">
        <f t="shared" si="2"/>
        <v>58.122616381574147</v>
      </c>
      <c r="Y154" s="13">
        <f t="shared" si="2"/>
        <v>62.847821084547007</v>
      </c>
      <c r="Z154" s="13">
        <f t="shared" si="2"/>
        <v>32.683113503087306</v>
      </c>
      <c r="AA154" s="13">
        <f t="shared" si="2"/>
        <v>29.426363286453014</v>
      </c>
      <c r="AB154" s="13">
        <f t="shared" si="2"/>
        <v>183.08133689796318</v>
      </c>
      <c r="AC154" s="13">
        <f t="shared" si="2"/>
        <v>303.13289841274224</v>
      </c>
      <c r="AD154" s="13">
        <f t="shared" si="2"/>
        <v>2.9728469963781134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1.365172250399407</v>
      </c>
      <c r="F157" s="22">
        <v>0.1801347616709591</v>
      </c>
      <c r="G157" s="22">
        <v>2.2658460587542024E-2</v>
      </c>
      <c r="H157" s="22" t="s">
        <v>390</v>
      </c>
      <c r="I157" s="22">
        <v>2.2658460587542024E-2</v>
      </c>
      <c r="J157" s="22">
        <v>2.2658460587542024E-2</v>
      </c>
      <c r="K157" s="22">
        <v>2.2658460587542024E-2</v>
      </c>
      <c r="L157" s="22">
        <v>1.0876061082020171E-2</v>
      </c>
      <c r="M157" s="22">
        <v>0.25150891252171648</v>
      </c>
      <c r="N157" s="22" t="s">
        <v>390</v>
      </c>
      <c r="O157" s="22">
        <v>9.8564303555807799E-4</v>
      </c>
      <c r="P157" s="22">
        <v>6.0044920556986373E-4</v>
      </c>
      <c r="Q157" s="22">
        <v>1.1329230293771011E-5</v>
      </c>
      <c r="R157" s="22">
        <v>3.3987690881313037E-3</v>
      </c>
      <c r="S157" s="22">
        <v>2.4017968222794549E-3</v>
      </c>
      <c r="T157" s="22">
        <v>9.9697226585184905E-4</v>
      </c>
      <c r="U157" s="22">
        <v>1.1329230293771011E-5</v>
      </c>
      <c r="V157" s="22">
        <v>0.19690202250574021</v>
      </c>
      <c r="W157" s="22" t="s">
        <v>390</v>
      </c>
      <c r="X157" s="22" t="s">
        <v>390</v>
      </c>
      <c r="Y157" s="22" t="s">
        <v>390</v>
      </c>
      <c r="Z157" s="22" t="s">
        <v>390</v>
      </c>
      <c r="AA157" s="22" t="s">
        <v>390</v>
      </c>
      <c r="AB157" s="22" t="s">
        <v>390</v>
      </c>
      <c r="AC157" s="22" t="s">
        <v>391</v>
      </c>
      <c r="AD157" s="22" t="s">
        <v>391</v>
      </c>
      <c r="AE157" s="59"/>
      <c r="AF157" s="22">
        <v>4923.0037318552559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0.14511949960059281</v>
      </c>
      <c r="F158" s="22">
        <v>0.16484498832904088</v>
      </c>
      <c r="G158" s="22">
        <v>6.4215394124579718E-3</v>
      </c>
      <c r="H158" s="22" t="s">
        <v>390</v>
      </c>
      <c r="I158" s="22">
        <v>1.2153941245797243E-4</v>
      </c>
      <c r="J158" s="22">
        <v>1.2153941245797243E-4</v>
      </c>
      <c r="K158" s="22">
        <v>1.2153941245797243E-4</v>
      </c>
      <c r="L158" s="22">
        <v>1.8230911868695864E-5</v>
      </c>
      <c r="M158" s="22">
        <v>0.79771633747828352</v>
      </c>
      <c r="N158" s="22">
        <v>18.488178025034767</v>
      </c>
      <c r="O158" s="22">
        <v>7.3326964441921801E-5</v>
      </c>
      <c r="P158" s="22">
        <v>5.8030794430136263E-5</v>
      </c>
      <c r="Q158" s="22">
        <v>1.9507697062289865E-6</v>
      </c>
      <c r="R158" s="22">
        <v>1.1903091186869586E-4</v>
      </c>
      <c r="S158" s="22">
        <v>2.7748317772054507E-4</v>
      </c>
      <c r="T158" s="22">
        <v>8.72477341481508E-5</v>
      </c>
      <c r="U158" s="22">
        <v>1.3207697062289864E-6</v>
      </c>
      <c r="V158" s="22">
        <v>1.468307749425978E-2</v>
      </c>
      <c r="W158" s="22" t="s">
        <v>390</v>
      </c>
      <c r="X158" s="22">
        <v>6.7409999999999993E-5</v>
      </c>
      <c r="Y158" s="22">
        <v>9.4374000000000001E-5</v>
      </c>
      <c r="Z158" s="22">
        <v>5.4569999999999994E-5</v>
      </c>
      <c r="AA158" s="22">
        <v>6.7409999999999993E-5</v>
      </c>
      <c r="AB158" s="22">
        <v>2.8376399999999999E-4</v>
      </c>
      <c r="AC158" s="22" t="s">
        <v>391</v>
      </c>
      <c r="AD158" s="22" t="s">
        <v>391</v>
      </c>
      <c r="AE158" s="59"/>
      <c r="AF158" s="22">
        <v>302.57366814474364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1994</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120.64076021987997</v>
      </c>
      <c r="F14" s="183">
        <v>7.3834544249999956</v>
      </c>
      <c r="G14" s="183">
        <v>804.05043236181746</v>
      </c>
      <c r="H14" s="183">
        <v>6.0000000000000002E-6</v>
      </c>
      <c r="I14" s="183">
        <v>20.464689862295177</v>
      </c>
      <c r="J14" s="183">
        <v>32.052431106556043</v>
      </c>
      <c r="K14" s="183">
        <v>44.624677360843407</v>
      </c>
      <c r="L14" s="183">
        <v>0.42979916322069472</v>
      </c>
      <c r="M14" s="183">
        <v>21.517691960133021</v>
      </c>
      <c r="N14" s="183">
        <v>4.4317260384028625</v>
      </c>
      <c r="O14" s="183">
        <v>0.27932894995067881</v>
      </c>
      <c r="P14" s="183">
        <v>1.4428674244015804</v>
      </c>
      <c r="Q14" s="183">
        <v>1.9591572048462937</v>
      </c>
      <c r="R14" s="183">
        <v>5.1921263815372738</v>
      </c>
      <c r="S14" s="183">
        <v>2.7916208317768514</v>
      </c>
      <c r="T14" s="183">
        <v>7.2417935684363597</v>
      </c>
      <c r="U14" s="183">
        <v>20.036772713805561</v>
      </c>
      <c r="V14" s="183">
        <v>7.2819950712606136</v>
      </c>
      <c r="W14" s="183">
        <v>4.0454116343875963</v>
      </c>
      <c r="X14" s="183">
        <v>8.2166421448746363E-3</v>
      </c>
      <c r="Y14" s="183">
        <v>1.3512040326691161E-2</v>
      </c>
      <c r="Z14" s="183">
        <v>1.2692837295086669E-2</v>
      </c>
      <c r="AA14" s="183">
        <v>1.0023563500447689E-2</v>
      </c>
      <c r="AB14" s="183">
        <v>4.4445083267100158E-2</v>
      </c>
      <c r="AC14" s="183">
        <v>3.4014074956342903</v>
      </c>
      <c r="AD14" s="183">
        <v>0.77003622572908625</v>
      </c>
      <c r="AE14" s="184"/>
      <c r="AF14" s="183">
        <v>14231.012618320483</v>
      </c>
      <c r="AG14" s="183">
        <v>504782.79237650475</v>
      </c>
      <c r="AH14" s="183">
        <v>25075.420722940791</v>
      </c>
      <c r="AI14" s="183">
        <v>520</v>
      </c>
      <c r="AJ14" s="183">
        <v>2394.7811066632671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0.28699079899999996</v>
      </c>
      <c r="F15" s="183">
        <v>6.8441320000000002E-3</v>
      </c>
      <c r="G15" s="183">
        <v>0.30785191200000001</v>
      </c>
      <c r="H15" s="183" t="s">
        <v>390</v>
      </c>
      <c r="I15" s="183">
        <v>4.041575E-2</v>
      </c>
      <c r="J15" s="183">
        <v>4.041575E-2</v>
      </c>
      <c r="K15" s="183">
        <v>4.041575E-2</v>
      </c>
      <c r="L15" s="183">
        <v>1.7377707588341199E-3</v>
      </c>
      <c r="M15" s="183">
        <v>1.925905E-2</v>
      </c>
      <c r="N15" s="183">
        <v>2.6985903119100003E-3</v>
      </c>
      <c r="O15" s="183">
        <v>7.2957331762500005E-4</v>
      </c>
      <c r="P15" s="183">
        <v>3.8428205619600006E-4</v>
      </c>
      <c r="Q15" s="183">
        <v>2.4771925978799999E-3</v>
      </c>
      <c r="R15" s="183">
        <v>1.6510295430120002E-3</v>
      </c>
      <c r="S15" s="183">
        <v>3.1503992338811995E-3</v>
      </c>
      <c r="T15" s="183">
        <v>0.142867436036787</v>
      </c>
      <c r="U15" s="183">
        <v>1.2069784907999999E-3</v>
      </c>
      <c r="V15" s="183">
        <v>5.1176037787350005E-2</v>
      </c>
      <c r="W15" s="183">
        <v>2.3307647399999996E-3</v>
      </c>
      <c r="X15" s="183">
        <v>3.1560172507679993E-6</v>
      </c>
      <c r="Y15" s="183">
        <v>8.7461502359880015E-6</v>
      </c>
      <c r="Z15" s="183">
        <v>3.8375315440079996E-6</v>
      </c>
      <c r="AA15" s="183">
        <v>5.2442451485040003E-6</v>
      </c>
      <c r="AB15" s="183">
        <v>2.0983944179267999E-5</v>
      </c>
      <c r="AC15" s="183">
        <v>5.7472605960000006E-6</v>
      </c>
      <c r="AD15" s="183">
        <v>1.8638714843494917E-3</v>
      </c>
      <c r="AE15" s="184"/>
      <c r="AF15" s="183">
        <v>559.10715599999992</v>
      </c>
      <c r="AG15" s="186" t="s">
        <v>391</v>
      </c>
      <c r="AH15" s="183">
        <v>1952.6046999999999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24.612664348000003</v>
      </c>
      <c r="F16" s="183">
        <v>4.0474530120000001</v>
      </c>
      <c r="G16" s="183">
        <v>17.979408374999998</v>
      </c>
      <c r="H16" s="183">
        <v>0.25959100000000002</v>
      </c>
      <c r="I16" s="183">
        <v>4.4648112089999996</v>
      </c>
      <c r="J16" s="183">
        <v>7.1602199830000011</v>
      </c>
      <c r="K16" s="183">
        <v>11.232183156000001</v>
      </c>
      <c r="L16" s="183">
        <v>4.5930187270650624E-2</v>
      </c>
      <c r="M16" s="183">
        <v>6.401259647999999</v>
      </c>
      <c r="N16" s="183">
        <v>9.9529773311120381E-2</v>
      </c>
      <c r="O16" s="183">
        <v>8.9629344541327927E-3</v>
      </c>
      <c r="P16" s="183">
        <v>7.5294420516866592E-2</v>
      </c>
      <c r="Q16" s="183">
        <v>2.902356087897124E-2</v>
      </c>
      <c r="R16" s="183">
        <v>0.22645479146022326</v>
      </c>
      <c r="S16" s="183">
        <v>4.5445389886738678E-2</v>
      </c>
      <c r="T16" s="183">
        <v>0.11298599575575401</v>
      </c>
      <c r="U16" s="183">
        <v>1.0334760382950201</v>
      </c>
      <c r="V16" s="183">
        <v>0.40408980193074207</v>
      </c>
      <c r="W16" s="183">
        <v>8.0328458087929641E-2</v>
      </c>
      <c r="X16" s="183">
        <v>6.0338908740000002E-2</v>
      </c>
      <c r="Y16" s="183">
        <v>4.0290908679999999E-3</v>
      </c>
      <c r="Z16" s="183">
        <v>3.6366879560000001E-3</v>
      </c>
      <c r="AA16" s="183">
        <v>3.6366879560000001E-3</v>
      </c>
      <c r="AB16" s="183">
        <v>7.1641375520000009E-2</v>
      </c>
      <c r="AC16" s="183">
        <v>0.16631591336565457</v>
      </c>
      <c r="AD16" s="183">
        <v>2.4001150339371682E-2</v>
      </c>
      <c r="AE16" s="184"/>
      <c r="AF16" s="183" t="s">
        <v>391</v>
      </c>
      <c r="AG16" s="186">
        <v>24821.855194186595</v>
      </c>
      <c r="AH16" s="183">
        <v>9375.8768619999973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20.06449276</v>
      </c>
      <c r="F17" s="183">
        <v>3.689877783</v>
      </c>
      <c r="G17" s="183">
        <v>34.475909442000003</v>
      </c>
      <c r="H17" s="183">
        <v>0.11205000000000001</v>
      </c>
      <c r="I17" s="183">
        <v>9.7422609039999983</v>
      </c>
      <c r="J17" s="183">
        <v>15.215883702000001</v>
      </c>
      <c r="K17" s="183">
        <v>21.129127959999998</v>
      </c>
      <c r="L17" s="183">
        <v>0.15880252618294927</v>
      </c>
      <c r="M17" s="183">
        <v>216.74588113550007</v>
      </c>
      <c r="N17" s="183">
        <v>51.509492532471732</v>
      </c>
      <c r="O17" s="183">
        <v>0.41206322061821821</v>
      </c>
      <c r="P17" s="183">
        <v>0.26707206028821234</v>
      </c>
      <c r="Q17" s="183">
        <v>0.19637526162015428</v>
      </c>
      <c r="R17" s="183">
        <v>1.1573637557833765</v>
      </c>
      <c r="S17" s="183">
        <v>5.1464251931906615</v>
      </c>
      <c r="T17" s="183">
        <v>0.94560998323918544</v>
      </c>
      <c r="U17" s="183">
        <v>0.80153389702186473</v>
      </c>
      <c r="V17" s="183">
        <v>17.900570797795641</v>
      </c>
      <c r="W17" s="183">
        <v>47.536638300389647</v>
      </c>
      <c r="X17" s="183">
        <v>1.5577250211808509E-2</v>
      </c>
      <c r="Y17" s="183">
        <v>0.15360486962300449</v>
      </c>
      <c r="Z17" s="183">
        <v>4.5737705806612822E-2</v>
      </c>
      <c r="AA17" s="183">
        <v>5.2402834234479792E-2</v>
      </c>
      <c r="AB17" s="183">
        <v>0.26732265987590564</v>
      </c>
      <c r="AC17" s="183">
        <v>0.38461568401452906</v>
      </c>
      <c r="AD17" s="183">
        <v>0.77922725172651108</v>
      </c>
      <c r="AE17" s="184"/>
      <c r="AF17" s="183">
        <v>7559.2382017383597</v>
      </c>
      <c r="AG17" s="186">
        <v>82912.066834824378</v>
      </c>
      <c r="AH17" s="183">
        <v>44201.459890398328</v>
      </c>
      <c r="AI17" s="186" t="s">
        <v>391</v>
      </c>
      <c r="AJ17" s="186" t="s">
        <v>391</v>
      </c>
      <c r="AK17" s="185" t="s">
        <v>391</v>
      </c>
      <c r="AL17" s="160" t="s">
        <v>49</v>
      </c>
    </row>
    <row r="18" spans="1:39" s="2" customFormat="1" ht="24.75" customHeight="1" thickBot="1" x14ac:dyDescent="0.3">
      <c r="A18" s="120" t="s">
        <v>53</v>
      </c>
      <c r="B18" s="120" t="s">
        <v>60</v>
      </c>
      <c r="C18" s="121" t="s">
        <v>61</v>
      </c>
      <c r="D18" s="181"/>
      <c r="E18" s="182">
        <v>0.34973581999999998</v>
      </c>
      <c r="F18" s="182">
        <v>0.55657198299999999</v>
      </c>
      <c r="G18" s="182">
        <v>0.49232509300000005</v>
      </c>
      <c r="H18" s="182" t="s">
        <v>391</v>
      </c>
      <c r="I18" s="182">
        <v>8.482900699999997E-2</v>
      </c>
      <c r="J18" s="182">
        <v>0.14717996700000002</v>
      </c>
      <c r="K18" s="182">
        <v>0.30490868599999998</v>
      </c>
      <c r="L18" s="182">
        <v>3.8936395976548275E-3</v>
      </c>
      <c r="M18" s="182">
        <v>0.13110656000000001</v>
      </c>
      <c r="N18" s="182">
        <v>1.3266442629036E-2</v>
      </c>
      <c r="O18" s="182">
        <v>7.61319846795E-4</v>
      </c>
      <c r="P18" s="182">
        <v>1.6953916678271001E-3</v>
      </c>
      <c r="Q18" s="182">
        <v>1.3003960533587997E-2</v>
      </c>
      <c r="R18" s="182">
        <v>9.2471127804190038E-3</v>
      </c>
      <c r="S18" s="182">
        <v>1.4768891428847396E-2</v>
      </c>
      <c r="T18" s="182">
        <v>6.0348885978089011E-2</v>
      </c>
      <c r="U18" s="182">
        <v>1.579311577866E-3</v>
      </c>
      <c r="V18" s="182">
        <v>4.0507297227829989E-2</v>
      </c>
      <c r="W18" s="182">
        <v>3.6120585898500005E-3</v>
      </c>
      <c r="X18" s="182">
        <v>6.0246859749611794E-5</v>
      </c>
      <c r="Y18" s="182">
        <v>9.889323642269627E-5</v>
      </c>
      <c r="Z18" s="182">
        <v>9.6325255756760778E-5</v>
      </c>
      <c r="AA18" s="182">
        <v>7.4875026043080389E-5</v>
      </c>
      <c r="AB18" s="183">
        <v>3.3034037797214933E-4</v>
      </c>
      <c r="AC18" s="182">
        <v>2.0354255882119999E-3</v>
      </c>
      <c r="AD18" s="182">
        <v>2.5322410632717266E-3</v>
      </c>
      <c r="AE18" s="184"/>
      <c r="AF18" s="186">
        <v>328.08344310000001</v>
      </c>
      <c r="AG18" s="186">
        <v>409.806082</v>
      </c>
      <c r="AH18" s="186">
        <v>1748.5201060000002</v>
      </c>
      <c r="AI18" s="186" t="s">
        <v>391</v>
      </c>
      <c r="AJ18" s="186" t="s">
        <v>391</v>
      </c>
      <c r="AK18" s="185" t="s">
        <v>391</v>
      </c>
      <c r="AL18" s="160" t="s">
        <v>49</v>
      </c>
    </row>
    <row r="19" spans="1:39" s="2" customFormat="1" ht="24.75" customHeight="1" thickBot="1" x14ac:dyDescent="0.3">
      <c r="A19" s="120" t="s">
        <v>53</v>
      </c>
      <c r="B19" s="120" t="s">
        <v>62</v>
      </c>
      <c r="C19" s="121" t="s">
        <v>63</v>
      </c>
      <c r="D19" s="181"/>
      <c r="E19" s="182">
        <v>20.865588396000003</v>
      </c>
      <c r="F19" s="183">
        <v>0.52229230599999976</v>
      </c>
      <c r="G19" s="183">
        <v>71.610723977999982</v>
      </c>
      <c r="H19" s="183" t="s">
        <v>391</v>
      </c>
      <c r="I19" s="183">
        <v>7.4972133129999978</v>
      </c>
      <c r="J19" s="183">
        <v>14.623388941999997</v>
      </c>
      <c r="K19" s="183">
        <v>35.664779486999997</v>
      </c>
      <c r="L19" s="183">
        <v>6.2390078127708075E-2</v>
      </c>
      <c r="M19" s="183">
        <v>2.4253237839999997</v>
      </c>
      <c r="N19" s="183">
        <v>0.34567009623214912</v>
      </c>
      <c r="O19" s="183">
        <v>2.3566962159210256E-2</v>
      </c>
      <c r="P19" s="183">
        <v>0.13085788438418461</v>
      </c>
      <c r="Q19" s="183">
        <v>0.29364857249889426</v>
      </c>
      <c r="R19" s="183">
        <v>0.63349026602369229</v>
      </c>
      <c r="S19" s="183">
        <v>0.3475005412111784</v>
      </c>
      <c r="T19" s="183">
        <v>2.851166310457852</v>
      </c>
      <c r="U19" s="183">
        <v>2.3541676067606332</v>
      </c>
      <c r="V19" s="183">
        <v>1.3771343190806871</v>
      </c>
      <c r="W19" s="183">
        <v>0.36788156721631837</v>
      </c>
      <c r="X19" s="183">
        <v>1.2757608116759458E-3</v>
      </c>
      <c r="Y19" s="183">
        <v>2.0962254902476343E-3</v>
      </c>
      <c r="Z19" s="183">
        <v>1.997635229743141E-3</v>
      </c>
      <c r="AA19" s="183">
        <v>1.593180728530141E-3</v>
      </c>
      <c r="AB19" s="183">
        <v>6.9628022601968586E-3</v>
      </c>
      <c r="AC19" s="183">
        <v>0.36932038890509494</v>
      </c>
      <c r="AD19" s="183">
        <v>0.10004066808804289</v>
      </c>
      <c r="AE19" s="184"/>
      <c r="AF19" s="183">
        <v>9208.5992356664738</v>
      </c>
      <c r="AG19" s="186">
        <v>55172.497642379065</v>
      </c>
      <c r="AH19" s="183">
        <v>30962.314085721409</v>
      </c>
      <c r="AI19" s="183" t="s">
        <v>391</v>
      </c>
      <c r="AJ19" s="186" t="s">
        <v>391</v>
      </c>
      <c r="AK19" s="185" t="s">
        <v>391</v>
      </c>
      <c r="AL19" s="160" t="s">
        <v>49</v>
      </c>
    </row>
    <row r="20" spans="1:39" s="2" customFormat="1" ht="24.75" customHeight="1" thickBot="1" x14ac:dyDescent="0.3">
      <c r="A20" s="120" t="s">
        <v>53</v>
      </c>
      <c r="B20" s="120" t="s">
        <v>64</v>
      </c>
      <c r="C20" s="121" t="s">
        <v>65</v>
      </c>
      <c r="D20" s="181"/>
      <c r="E20" s="182">
        <v>7.4174597009999923</v>
      </c>
      <c r="F20" s="183">
        <v>0.74004732900000014</v>
      </c>
      <c r="G20" s="183">
        <v>14.889606179000006</v>
      </c>
      <c r="H20" s="183" t="s">
        <v>390</v>
      </c>
      <c r="I20" s="183">
        <v>0.86060198399999988</v>
      </c>
      <c r="J20" s="183">
        <v>1.4615615919999987</v>
      </c>
      <c r="K20" s="183">
        <v>2.6579191769999997</v>
      </c>
      <c r="L20" s="183">
        <v>3.9213639901630432E-2</v>
      </c>
      <c r="M20" s="183">
        <v>1.4042838750000011</v>
      </c>
      <c r="N20" s="183">
        <v>0.22561047322476135</v>
      </c>
      <c r="O20" s="183">
        <v>1.1421603326027954E-2</v>
      </c>
      <c r="P20" s="183">
        <v>3.621077236316423E-2</v>
      </c>
      <c r="Q20" s="183">
        <v>0.20841222102036669</v>
      </c>
      <c r="R20" s="183">
        <v>0.19490980938786021</v>
      </c>
      <c r="S20" s="183">
        <v>0.24346766683985346</v>
      </c>
      <c r="T20" s="183">
        <v>0.82070935389741162</v>
      </c>
      <c r="U20" s="183">
        <v>0.3093304277135131</v>
      </c>
      <c r="V20" s="183">
        <v>0.52265878564658208</v>
      </c>
      <c r="W20" s="183">
        <v>7.772372194685101E-2</v>
      </c>
      <c r="X20" s="183">
        <v>1.165267383595776E-3</v>
      </c>
      <c r="Y20" s="183">
        <v>1.9842730076745059E-3</v>
      </c>
      <c r="Z20" s="183">
        <v>1.7423561255102619E-3</v>
      </c>
      <c r="AA20" s="183">
        <v>1.334455737581806E-3</v>
      </c>
      <c r="AB20" s="183">
        <v>6.2263522543623507E-3</v>
      </c>
      <c r="AC20" s="183">
        <v>7.8537463292822088E-2</v>
      </c>
      <c r="AD20" s="183">
        <v>3.8985930506469937E-2</v>
      </c>
      <c r="AE20" s="184"/>
      <c r="AF20" s="183">
        <v>3133.5756429999997</v>
      </c>
      <c r="AG20" s="186">
        <v>10809.373344378841</v>
      </c>
      <c r="AH20" s="183">
        <v>2113.517644</v>
      </c>
      <c r="AI20" s="183">
        <v>9375.081569518883</v>
      </c>
      <c r="AJ20" s="186" t="s">
        <v>391</v>
      </c>
      <c r="AK20" s="185" t="s">
        <v>391</v>
      </c>
      <c r="AL20" s="160" t="s">
        <v>49</v>
      </c>
    </row>
    <row r="21" spans="1:39" s="2" customFormat="1" ht="24.75" customHeight="1" thickBot="1" x14ac:dyDescent="0.3">
      <c r="A21" s="120" t="s">
        <v>53</v>
      </c>
      <c r="B21" s="120" t="s">
        <v>66</v>
      </c>
      <c r="C21" s="121" t="s">
        <v>67</v>
      </c>
      <c r="D21" s="181"/>
      <c r="E21" s="182">
        <v>4.4885236910000055</v>
      </c>
      <c r="F21" s="183">
        <v>0.87150292799999884</v>
      </c>
      <c r="G21" s="183">
        <v>14.102480930000013</v>
      </c>
      <c r="H21" s="183">
        <v>1.1135999999999998E-5</v>
      </c>
      <c r="I21" s="183">
        <v>1.577571473000001</v>
      </c>
      <c r="J21" s="183">
        <v>3.0539363679999907</v>
      </c>
      <c r="K21" s="183">
        <v>8.2139160080000195</v>
      </c>
      <c r="L21" s="183">
        <v>0.12947374920599233</v>
      </c>
      <c r="M21" s="183">
        <v>3.0929911209999994</v>
      </c>
      <c r="N21" s="183">
        <v>0.47312903858269456</v>
      </c>
      <c r="O21" s="183">
        <v>1.8510119477430372E-2</v>
      </c>
      <c r="P21" s="183">
        <v>4.2326296147954856E-2</v>
      </c>
      <c r="Q21" s="183">
        <v>0.47265946907120826</v>
      </c>
      <c r="R21" s="183">
        <v>0.33427314056553509</v>
      </c>
      <c r="S21" s="183">
        <v>0.53907793161838435</v>
      </c>
      <c r="T21" s="183">
        <v>1.3427287350390091</v>
      </c>
      <c r="U21" s="183">
        <v>0.14846045520162976</v>
      </c>
      <c r="V21" s="183">
        <v>0.83525403500657691</v>
      </c>
      <c r="W21" s="183">
        <v>9.2929517757110267E-2</v>
      </c>
      <c r="X21" s="183">
        <v>2.340728094495989E-3</v>
      </c>
      <c r="Y21" s="183">
        <v>3.8142231917124374E-3</v>
      </c>
      <c r="Z21" s="183">
        <v>3.7689445984164815E-3</v>
      </c>
      <c r="AA21" s="183">
        <v>2.9190029028185035E-3</v>
      </c>
      <c r="AB21" s="183">
        <v>1.2842898787443395E-2</v>
      </c>
      <c r="AC21" s="183">
        <v>7.6438891592139166E-2</v>
      </c>
      <c r="AD21" s="183">
        <v>6.6025783439554855E-2</v>
      </c>
      <c r="AE21" s="184"/>
      <c r="AF21" s="183">
        <v>3361.8089084581475</v>
      </c>
      <c r="AG21" s="183">
        <v>11418.691252956998</v>
      </c>
      <c r="AH21" s="183">
        <v>10304.170111200005</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14.848530286000008</v>
      </c>
      <c r="F22" s="183">
        <v>1.0545749429999987</v>
      </c>
      <c r="G22" s="183">
        <v>14.601074701000012</v>
      </c>
      <c r="H22" s="183">
        <v>7.208E-3</v>
      </c>
      <c r="I22" s="183">
        <v>3.3317519820000014</v>
      </c>
      <c r="J22" s="183">
        <v>5.5639952940000059</v>
      </c>
      <c r="K22" s="183">
        <v>10.200220280000009</v>
      </c>
      <c r="L22" s="183">
        <v>0.12464532564429279</v>
      </c>
      <c r="M22" s="183">
        <v>11.964041585999997</v>
      </c>
      <c r="N22" s="183">
        <v>0.73651736931883161</v>
      </c>
      <c r="O22" s="183">
        <v>6.9102266045243124E-2</v>
      </c>
      <c r="P22" s="183">
        <v>0.2051546891972989</v>
      </c>
      <c r="Q22" s="183">
        <v>0.57412096003719282</v>
      </c>
      <c r="R22" s="183">
        <v>0.35230866936243221</v>
      </c>
      <c r="S22" s="183">
        <v>0.78202097267460857</v>
      </c>
      <c r="T22" s="183">
        <v>1.3043825721875359</v>
      </c>
      <c r="U22" s="183">
        <v>0.14589961350200173</v>
      </c>
      <c r="V22" s="183">
        <v>2.246024984896962</v>
      </c>
      <c r="W22" s="183">
        <v>0.90686503060840173</v>
      </c>
      <c r="X22" s="183">
        <v>4.8728005222885007E-3</v>
      </c>
      <c r="Y22" s="183">
        <v>7.8410379321384015E-3</v>
      </c>
      <c r="Z22" s="183">
        <v>4.7971929654536741E-3</v>
      </c>
      <c r="AA22" s="183">
        <v>3.7493832134261563E-3</v>
      </c>
      <c r="AB22" s="183">
        <v>2.1260414633306728E-2</v>
      </c>
      <c r="AC22" s="183">
        <v>7.0034593824792241E-2</v>
      </c>
      <c r="AD22" s="183">
        <v>6.2043187111094363E-2</v>
      </c>
      <c r="AE22" s="184"/>
      <c r="AF22" s="183">
        <v>12126.397372831891</v>
      </c>
      <c r="AG22" s="183">
        <v>15643.068070426578</v>
      </c>
      <c r="AH22" s="183">
        <v>26637.605399499997</v>
      </c>
      <c r="AI22" s="183">
        <v>274.56096000000002</v>
      </c>
      <c r="AJ22" s="183" t="s">
        <v>391</v>
      </c>
      <c r="AK22" s="185" t="s">
        <v>391</v>
      </c>
      <c r="AL22" s="160" t="s">
        <v>49</v>
      </c>
    </row>
    <row r="23" spans="1:39" s="2" customFormat="1" ht="24.75" customHeight="1" thickBot="1" x14ac:dyDescent="0.3">
      <c r="A23" s="120" t="s">
        <v>70</v>
      </c>
      <c r="B23" s="123" t="s">
        <v>393</v>
      </c>
      <c r="C23" s="121" t="s">
        <v>394</v>
      </c>
      <c r="E23" s="183">
        <v>2.0252948888888889</v>
      </c>
      <c r="F23" s="183">
        <v>0.34281577777777783</v>
      </c>
      <c r="G23" s="183">
        <v>0.159</v>
      </c>
      <c r="H23" s="183">
        <v>3.945555555555556E-4</v>
      </c>
      <c r="I23" s="183">
        <v>0.21263600000000002</v>
      </c>
      <c r="J23" s="183">
        <v>0.21263600000000002</v>
      </c>
      <c r="K23" s="183">
        <v>0.21263600000000002</v>
      </c>
      <c r="L23" s="183">
        <v>0.11688855555555555</v>
      </c>
      <c r="M23" s="183">
        <v>0.93917177777777761</v>
      </c>
      <c r="N23" s="183">
        <v>1.9875000000000002E-5</v>
      </c>
      <c r="O23" s="183">
        <v>5.2999999999999998E-4</v>
      </c>
      <c r="P23" s="183">
        <v>2.809E-4</v>
      </c>
      <c r="Q23" s="183">
        <v>5.3000000000000009E-6</v>
      </c>
      <c r="R23" s="183">
        <v>2.65E-3</v>
      </c>
      <c r="S23" s="183">
        <v>9.01E-2</v>
      </c>
      <c r="T23" s="183">
        <v>3.7100000000000002E-3</v>
      </c>
      <c r="U23" s="183">
        <v>5.2999999999999998E-4</v>
      </c>
      <c r="V23" s="183">
        <v>5.2999999999999999E-2</v>
      </c>
      <c r="W23" s="183" t="s">
        <v>390</v>
      </c>
      <c r="X23" s="183">
        <v>1.5900000000000001E-3</v>
      </c>
      <c r="Y23" s="183">
        <v>2.65E-3</v>
      </c>
      <c r="Z23" s="183">
        <v>1.8231999999999999E-3</v>
      </c>
      <c r="AA23" s="183">
        <v>1.1236E-3</v>
      </c>
      <c r="AB23" s="183">
        <v>7.1867999999999993E-3</v>
      </c>
      <c r="AC23" s="183" t="s">
        <v>391</v>
      </c>
      <c r="AD23" s="183" t="s">
        <v>391</v>
      </c>
      <c r="AE23" s="184"/>
      <c r="AF23" s="183">
        <v>2253.4010000000003</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14.239339982000027</v>
      </c>
      <c r="F24" s="182">
        <v>3.459351103000007</v>
      </c>
      <c r="G24" s="182">
        <v>42.197095176999781</v>
      </c>
      <c r="H24" s="183">
        <v>6.3199999999999997E-4</v>
      </c>
      <c r="I24" s="182">
        <v>7.4130847110000211</v>
      </c>
      <c r="J24" s="182">
        <v>12.089018144000061</v>
      </c>
      <c r="K24" s="182">
        <v>23.161232490999978</v>
      </c>
      <c r="L24" s="182">
        <v>0.42204977212189621</v>
      </c>
      <c r="M24" s="182">
        <v>8.3149590370000031</v>
      </c>
      <c r="N24" s="182">
        <v>1.606688879117832</v>
      </c>
      <c r="O24" s="182">
        <v>8.1993136221317806E-2</v>
      </c>
      <c r="P24" s="182">
        <v>0.11739789586437695</v>
      </c>
      <c r="Q24" s="182">
        <v>1.5558928937213701</v>
      </c>
      <c r="R24" s="182">
        <v>1.1172507047225333</v>
      </c>
      <c r="S24" s="182">
        <v>1.7964858245295163</v>
      </c>
      <c r="T24" s="182">
        <v>3.7601674279435713</v>
      </c>
      <c r="U24" s="182">
        <v>0.41087297541867823</v>
      </c>
      <c r="V24" s="182">
        <v>3.3230135760349366</v>
      </c>
      <c r="W24" s="182">
        <v>0.46956506725207198</v>
      </c>
      <c r="X24" s="182">
        <v>2.9362829193816539E-2</v>
      </c>
      <c r="Y24" s="182">
        <v>4.7218617157923394E-2</v>
      </c>
      <c r="Z24" s="182">
        <v>2.3418572391573713E-2</v>
      </c>
      <c r="AA24" s="182">
        <v>1.8397443328438259E-2</v>
      </c>
      <c r="AB24" s="183">
        <v>0.11839746207175179</v>
      </c>
      <c r="AC24" s="182">
        <v>0.24629009425682996</v>
      </c>
      <c r="AD24" s="182">
        <v>0.19326060245174759</v>
      </c>
      <c r="AE24" s="184"/>
      <c r="AF24" s="183">
        <v>8691.1401758327247</v>
      </c>
      <c r="AG24" s="186">
        <v>36970.812892074609</v>
      </c>
      <c r="AH24" s="183">
        <v>19009.945315200042</v>
      </c>
      <c r="AI24" s="183">
        <v>2751.0250733274656</v>
      </c>
      <c r="AJ24" s="186" t="s">
        <v>391</v>
      </c>
      <c r="AK24" s="185" t="s">
        <v>391</v>
      </c>
      <c r="AL24" s="160" t="s">
        <v>49</v>
      </c>
    </row>
    <row r="25" spans="1:39" s="2" customFormat="1" ht="24.75" customHeight="1" thickBot="1" x14ac:dyDescent="0.3">
      <c r="A25" s="120" t="s">
        <v>73</v>
      </c>
      <c r="B25" s="123" t="s">
        <v>74</v>
      </c>
      <c r="C25" s="125" t="s">
        <v>75</v>
      </c>
      <c r="D25" s="181"/>
      <c r="E25" s="182">
        <v>0.26230263079044969</v>
      </c>
      <c r="F25" s="182">
        <v>5.0159720787060852E-2</v>
      </c>
      <c r="G25" s="182">
        <v>2.078331587951357E-2</v>
      </c>
      <c r="H25" s="182" t="s">
        <v>390</v>
      </c>
      <c r="I25" s="182">
        <v>2.7596749630047733E-3</v>
      </c>
      <c r="J25" s="182">
        <v>2.7596749630047733E-3</v>
      </c>
      <c r="K25" s="182">
        <v>2.7596749630047733E-3</v>
      </c>
      <c r="L25" s="182">
        <v>1.3246439822422911E-3</v>
      </c>
      <c r="M25" s="182">
        <v>0.81703249914576426</v>
      </c>
      <c r="N25" s="182">
        <v>1.7185871287444414</v>
      </c>
      <c r="O25" s="182">
        <v>2.1648563604702062E-4</v>
      </c>
      <c r="P25" s="182">
        <v>1.3312397839513796E-4</v>
      </c>
      <c r="Q25" s="182">
        <v>2.5913294845911238E-6</v>
      </c>
      <c r="R25" s="182">
        <v>7.3406275685981241E-4</v>
      </c>
      <c r="S25" s="182">
        <v>5.3671239786874344E-4</v>
      </c>
      <c r="T25" s="182">
        <v>2.2018964888544012E-4</v>
      </c>
      <c r="U25" s="182">
        <v>2.532767202810685E-6</v>
      </c>
      <c r="V25" s="182">
        <v>4.3250571225072539E-2</v>
      </c>
      <c r="W25" s="182" t="s">
        <v>390</v>
      </c>
      <c r="X25" s="182">
        <v>1.2641870009966433E-4</v>
      </c>
      <c r="Y25" s="182">
        <v>7.4864435314959542E-4</v>
      </c>
      <c r="Z25" s="182">
        <v>8.3326499689137089E-4</v>
      </c>
      <c r="AA25" s="182">
        <v>1.9604781157919385E-4</v>
      </c>
      <c r="AB25" s="183">
        <v>1.9043758617198244E-3</v>
      </c>
      <c r="AC25" s="183" t="s">
        <v>391</v>
      </c>
      <c r="AD25" s="183" t="s">
        <v>391</v>
      </c>
      <c r="AE25" s="184"/>
      <c r="AF25" s="183">
        <v>1084.3687612664173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48.539148523520396</v>
      </c>
      <c r="F27" s="183">
        <v>47.771855175518319</v>
      </c>
      <c r="G27" s="183">
        <v>2.6551416429679611</v>
      </c>
      <c r="H27" s="183">
        <v>0.25223206613168897</v>
      </c>
      <c r="I27" s="183">
        <v>1.7201417609602319</v>
      </c>
      <c r="J27" s="183">
        <v>1.7201417609602319</v>
      </c>
      <c r="K27" s="183">
        <v>1.7201417609602319</v>
      </c>
      <c r="L27" s="183">
        <v>0.94141515310160773</v>
      </c>
      <c r="M27" s="183">
        <v>462.83598412037105</v>
      </c>
      <c r="N27" s="183">
        <v>146.32582216878708</v>
      </c>
      <c r="O27" s="183">
        <v>3.126061514344707E-4</v>
      </c>
      <c r="P27" s="183">
        <v>1.4845549224588245E-2</v>
      </c>
      <c r="Q27" s="183">
        <v>4.7888668024921626E-4</v>
      </c>
      <c r="R27" s="183">
        <v>1.2610848278196146E-2</v>
      </c>
      <c r="S27" s="183">
        <v>8.8595123241199565E-3</v>
      </c>
      <c r="T27" s="183">
        <v>3.4453089450337611E-3</v>
      </c>
      <c r="U27" s="183">
        <v>3.3256105762949107E-4</v>
      </c>
      <c r="V27" s="183">
        <v>5.5471221694716674E-2</v>
      </c>
      <c r="W27" s="183">
        <v>0.81566509999999992</v>
      </c>
      <c r="X27" s="183">
        <v>2.2286119260100001E-2</v>
      </c>
      <c r="Y27" s="183">
        <v>3.1819299635999998E-2</v>
      </c>
      <c r="Z27" s="183">
        <v>1.7090614240400002E-2</v>
      </c>
      <c r="AA27" s="183">
        <v>3.2689370158800003E-2</v>
      </c>
      <c r="AB27" s="183">
        <v>0.10388540329529999</v>
      </c>
      <c r="AC27" s="183">
        <v>8.1566519999999999E-4</v>
      </c>
      <c r="AD27" s="183">
        <v>1.7172349999999999E-4</v>
      </c>
      <c r="AE27" s="184"/>
      <c r="AF27" s="183">
        <v>80608.718582633097</v>
      </c>
      <c r="AG27" s="186" t="s">
        <v>391</v>
      </c>
      <c r="AH27" s="183" t="s">
        <v>391</v>
      </c>
      <c r="AI27" s="183">
        <v>93.084777322500003</v>
      </c>
      <c r="AJ27" s="186" t="s">
        <v>391</v>
      </c>
      <c r="AK27" s="185" t="s">
        <v>391</v>
      </c>
      <c r="AL27" s="160" t="s">
        <v>49</v>
      </c>
    </row>
    <row r="28" spans="1:39" s="2" customFormat="1" ht="24.75" customHeight="1" thickBot="1" x14ac:dyDescent="0.3">
      <c r="A28" s="120" t="s">
        <v>78</v>
      </c>
      <c r="B28" s="120" t="s">
        <v>81</v>
      </c>
      <c r="C28" s="121" t="s">
        <v>82</v>
      </c>
      <c r="D28" s="181"/>
      <c r="E28" s="182">
        <v>3.2067505789141144</v>
      </c>
      <c r="F28" s="183">
        <v>0.70021848976760603</v>
      </c>
      <c r="G28" s="183">
        <v>0.43570727271524445</v>
      </c>
      <c r="H28" s="183">
        <v>1.7029325303880277E-2</v>
      </c>
      <c r="I28" s="183">
        <v>0.51133070569970041</v>
      </c>
      <c r="J28" s="183">
        <v>0.51133070569970041</v>
      </c>
      <c r="K28" s="183">
        <v>0.51133070569970041</v>
      </c>
      <c r="L28" s="183">
        <v>0.28721704317042057</v>
      </c>
      <c r="M28" s="183">
        <v>7.5766945791623739</v>
      </c>
      <c r="N28" s="183">
        <v>4.8651498869263117</v>
      </c>
      <c r="O28" s="183">
        <v>1.6219288950319145E-5</v>
      </c>
      <c r="P28" s="183">
        <v>1.1111090042667388E-3</v>
      </c>
      <c r="Q28" s="183">
        <v>2.7573492904901558E-5</v>
      </c>
      <c r="R28" s="183">
        <v>1.4096505777351821E-3</v>
      </c>
      <c r="S28" s="183">
        <v>9.586883861165623E-4</v>
      </c>
      <c r="T28" s="183">
        <v>1.3785343073732735E-4</v>
      </c>
      <c r="U28" s="183">
        <v>2.270840790916484E-5</v>
      </c>
      <c r="V28" s="183">
        <v>3.9415608737775687E-3</v>
      </c>
      <c r="W28" s="183">
        <v>4.5265E-2</v>
      </c>
      <c r="X28" s="183">
        <v>2.9416745210000001E-3</v>
      </c>
      <c r="Y28" s="183">
        <v>3.4561950302000001E-3</v>
      </c>
      <c r="Z28" s="183">
        <v>2.5251441288000002E-3</v>
      </c>
      <c r="AA28" s="183">
        <v>3.0303713820999997E-3</v>
      </c>
      <c r="AB28" s="183">
        <v>1.1953385062100001E-2</v>
      </c>
      <c r="AC28" s="183">
        <v>4.5264900000000001E-5</v>
      </c>
      <c r="AD28" s="183">
        <v>1.21104E-5</v>
      </c>
      <c r="AE28" s="184"/>
      <c r="AF28" s="183">
        <v>7590.1447397047004</v>
      </c>
      <c r="AG28" s="186" t="s">
        <v>391</v>
      </c>
      <c r="AH28" s="183" t="s">
        <v>391</v>
      </c>
      <c r="AI28" s="183">
        <v>30.270159498799998</v>
      </c>
      <c r="AJ28" s="186" t="s">
        <v>391</v>
      </c>
      <c r="AK28" s="185" t="s">
        <v>391</v>
      </c>
      <c r="AL28" s="160" t="s">
        <v>49</v>
      </c>
    </row>
    <row r="29" spans="1:39" s="2" customFormat="1" ht="24.75" customHeight="1" thickBot="1" x14ac:dyDescent="0.3">
      <c r="A29" s="120" t="s">
        <v>78</v>
      </c>
      <c r="B29" s="120" t="s">
        <v>83</v>
      </c>
      <c r="C29" s="121" t="s">
        <v>84</v>
      </c>
      <c r="D29" s="181"/>
      <c r="E29" s="182">
        <v>49.787637337966672</v>
      </c>
      <c r="F29" s="183">
        <v>5.473201769812202</v>
      </c>
      <c r="G29" s="183">
        <v>3.6292932383292862</v>
      </c>
      <c r="H29" s="183">
        <v>1.5190812084885352E-2</v>
      </c>
      <c r="I29" s="183">
        <v>2.2169058074077768</v>
      </c>
      <c r="J29" s="183">
        <v>2.2169058074077768</v>
      </c>
      <c r="K29" s="183">
        <v>2.2169058074077768</v>
      </c>
      <c r="L29" s="183">
        <v>1.1247969926947872</v>
      </c>
      <c r="M29" s="183">
        <v>14.923900651692614</v>
      </c>
      <c r="N29" s="183">
        <v>0.25194396193946161</v>
      </c>
      <c r="O29" s="183">
        <v>6.1306742487897431E-5</v>
      </c>
      <c r="P29" s="183">
        <v>6.4670977135630019E-3</v>
      </c>
      <c r="Q29" s="183">
        <v>1.2236214905456187E-4</v>
      </c>
      <c r="R29" s="183">
        <v>1.0352526172761023E-2</v>
      </c>
      <c r="S29" s="183">
        <v>6.9429741700346671E-3</v>
      </c>
      <c r="T29" s="183">
        <v>2.4899700877008485E-4</v>
      </c>
      <c r="U29" s="183">
        <v>1.2211081313332885E-4</v>
      </c>
      <c r="V29" s="183">
        <v>2.1972406286362208E-2</v>
      </c>
      <c r="W29" s="183">
        <v>0.3304646</v>
      </c>
      <c r="X29" s="183">
        <v>4.7209217128999998E-3</v>
      </c>
      <c r="Y29" s="183">
        <v>2.8587803707300002E-2</v>
      </c>
      <c r="Z29" s="183">
        <v>3.1944903592100005E-2</v>
      </c>
      <c r="AA29" s="183">
        <v>7.3436559981000004E-3</v>
      </c>
      <c r="AB29" s="183">
        <v>7.2597285010399998E-2</v>
      </c>
      <c r="AC29" s="183">
        <v>8.2111299999999994E-5</v>
      </c>
      <c r="AD29" s="183">
        <v>5.7989099999999997E-5</v>
      </c>
      <c r="AE29" s="184"/>
      <c r="AF29" s="183">
        <v>51487.053358584701</v>
      </c>
      <c r="AG29" s="186" t="s">
        <v>391</v>
      </c>
      <c r="AH29" s="183">
        <v>54.013003611199998</v>
      </c>
      <c r="AI29" s="183">
        <v>283.63618054689999</v>
      </c>
      <c r="AJ29" s="186" t="s">
        <v>391</v>
      </c>
      <c r="AK29" s="185" t="s">
        <v>391</v>
      </c>
      <c r="AL29" s="160" t="s">
        <v>49</v>
      </c>
    </row>
    <row r="30" spans="1:39" s="2" customFormat="1" ht="24.75" customHeight="1" thickBot="1" x14ac:dyDescent="0.3">
      <c r="A30" s="120" t="s">
        <v>78</v>
      </c>
      <c r="B30" s="120" t="s">
        <v>85</v>
      </c>
      <c r="C30" s="121" t="s">
        <v>86</v>
      </c>
      <c r="D30" s="181"/>
      <c r="E30" s="182">
        <v>0.47041012318760089</v>
      </c>
      <c r="F30" s="183">
        <v>1.7399457846886186</v>
      </c>
      <c r="G30" s="183">
        <v>4.1404278916157208E-2</v>
      </c>
      <c r="H30" s="183">
        <v>2.5706620231856583E-3</v>
      </c>
      <c r="I30" s="183">
        <v>3.4267736564711028E-2</v>
      </c>
      <c r="J30" s="183">
        <v>3.4267736564711028E-2</v>
      </c>
      <c r="K30" s="183">
        <v>3.4267736564711028E-2</v>
      </c>
      <c r="L30" s="183">
        <v>4.6863277682472754E-3</v>
      </c>
      <c r="M30" s="183">
        <v>23.107668899798142</v>
      </c>
      <c r="N30" s="183">
        <v>4.1404279399473625</v>
      </c>
      <c r="O30" s="183">
        <v>1.4919177802569081E-5</v>
      </c>
      <c r="P30" s="183">
        <v>3.6021722657056762E-4</v>
      </c>
      <c r="Q30" s="183">
        <v>1.2421283674847161E-5</v>
      </c>
      <c r="R30" s="183">
        <v>2.8879778672689628E-4</v>
      </c>
      <c r="S30" s="183">
        <v>1.3189101610535596E-3</v>
      </c>
      <c r="T30" s="183">
        <v>1.4165442247134524E-4</v>
      </c>
      <c r="U30" s="183">
        <v>1.4890062355115845E-5</v>
      </c>
      <c r="V30" s="183">
        <v>2.0217299264055138E-3</v>
      </c>
      <c r="W30" s="183">
        <v>3.9993000000000001E-2</v>
      </c>
      <c r="X30" s="183">
        <v>6.0941583200000001E-4</v>
      </c>
      <c r="Y30" s="183">
        <v>1.1172623587E-3</v>
      </c>
      <c r="Z30" s="183">
        <v>3.8088489489999998E-4</v>
      </c>
      <c r="AA30" s="183">
        <v>1.3077048062E-3</v>
      </c>
      <c r="AB30" s="183">
        <v>3.4152678917999998E-3</v>
      </c>
      <c r="AC30" s="183">
        <v>3.9992900000000001E-5</v>
      </c>
      <c r="AD30" s="183">
        <v>3.9992900000000001E-5</v>
      </c>
      <c r="AE30" s="184"/>
      <c r="AF30" s="183">
        <v>1793.1365113009999</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11.011829999441684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505.51435363270002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0.49759251210211297</v>
      </c>
      <c r="J32" s="183">
        <v>0.98382295593220237</v>
      </c>
      <c r="K32" s="183">
        <v>1.2308549734052305</v>
      </c>
      <c r="L32" s="183">
        <v>0.10640019137120497</v>
      </c>
      <c r="M32" s="188" t="s">
        <v>391</v>
      </c>
      <c r="N32" s="183">
        <v>4.0228083549454325</v>
      </c>
      <c r="O32" s="183">
        <v>1.7211298644574147E-2</v>
      </c>
      <c r="P32" s="183" t="s">
        <v>390</v>
      </c>
      <c r="Q32" s="183">
        <v>4.5798946818238241E-2</v>
      </c>
      <c r="R32" s="183">
        <v>1.5058021581161689</v>
      </c>
      <c r="S32" s="183">
        <v>33.097324944543935</v>
      </c>
      <c r="T32" s="183">
        <v>0.22859622856860831</v>
      </c>
      <c r="U32" s="183">
        <v>2.4617099468104604E-2</v>
      </c>
      <c r="V32" s="183">
        <v>9.9519521488371634</v>
      </c>
      <c r="W32" s="183" t="s">
        <v>390</v>
      </c>
      <c r="X32" s="183">
        <v>3.1576105518557119E-4</v>
      </c>
      <c r="Y32" s="183">
        <v>1.7921573402424309E-4</v>
      </c>
      <c r="Z32" s="183">
        <v>2.6455655975007316E-4</v>
      </c>
      <c r="AA32" s="183" t="s">
        <v>390</v>
      </c>
      <c r="AB32" s="183">
        <v>7.5953334895988741E-4</v>
      </c>
      <c r="AC32" s="183" t="s">
        <v>391</v>
      </c>
      <c r="AD32" s="183" t="s">
        <v>390</v>
      </c>
      <c r="AE32" s="184"/>
      <c r="AF32" s="185" t="s">
        <v>391</v>
      </c>
      <c r="AG32" s="185" t="s">
        <v>391</v>
      </c>
      <c r="AH32" s="185" t="s">
        <v>391</v>
      </c>
      <c r="AI32" s="185" t="s">
        <v>391</v>
      </c>
      <c r="AJ32" s="185" t="s">
        <v>391</v>
      </c>
      <c r="AK32" s="183">
        <v>38662.8317084554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0.23425793200002767</v>
      </c>
      <c r="J33" s="183">
        <v>0.43381098518523636</v>
      </c>
      <c r="K33" s="183">
        <v>0.86762197037047273</v>
      </c>
      <c r="L33" s="183">
        <v>9.1967928859270145E-3</v>
      </c>
      <c r="M33" s="188" t="s">
        <v>391</v>
      </c>
      <c r="N33" s="183">
        <v>4.1748450540424004E-2</v>
      </c>
      <c r="O33" s="183" t="s">
        <v>390</v>
      </c>
      <c r="P33" s="183" t="s">
        <v>390</v>
      </c>
      <c r="Q33" s="183" t="s">
        <v>390</v>
      </c>
      <c r="R33" s="183">
        <v>1.7627113781475388E-2</v>
      </c>
      <c r="S33" s="183">
        <v>7.5433016713985727E-3</v>
      </c>
      <c r="T33" s="183">
        <v>1.2847477399918315E-2</v>
      </c>
      <c r="U33" s="183" t="s">
        <v>390</v>
      </c>
      <c r="V33" s="183">
        <v>6.5869787299372623E-2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38662.8317084554</v>
      </c>
      <c r="AL33" s="160" t="s">
        <v>386</v>
      </c>
    </row>
    <row r="34" spans="1:256" s="2" customFormat="1" ht="24.75" customHeight="1" thickBot="1" x14ac:dyDescent="0.3">
      <c r="A34" s="120" t="s">
        <v>70</v>
      </c>
      <c r="B34" s="120" t="s">
        <v>93</v>
      </c>
      <c r="C34" s="121" t="s">
        <v>94</v>
      </c>
      <c r="D34" s="181"/>
      <c r="E34" s="182">
        <v>7.2925172660511217</v>
      </c>
      <c r="F34" s="183">
        <v>0.69254230181282184</v>
      </c>
      <c r="G34" s="183">
        <v>2.9199999999999999E-3</v>
      </c>
      <c r="H34" s="183">
        <v>1.4599999999999999E-3</v>
      </c>
      <c r="I34" s="183">
        <v>0.15240214495160354</v>
      </c>
      <c r="J34" s="183">
        <v>0.16700214495160354</v>
      </c>
      <c r="K34" s="183">
        <v>0.23813027085999761</v>
      </c>
      <c r="L34" s="183">
        <v>9.9061394218542306E-2</v>
      </c>
      <c r="M34" s="183">
        <v>2.0338374310679295</v>
      </c>
      <c r="N34" s="183">
        <v>5.8399999999999997E-5</v>
      </c>
      <c r="O34" s="183">
        <v>2.4820000000000002E-4</v>
      </c>
      <c r="P34" s="183">
        <v>7.7379999999999994E-4</v>
      </c>
      <c r="Q34" s="183">
        <v>1.4600000000000001E-5</v>
      </c>
      <c r="R34" s="183">
        <v>7.3000000000000001E-3</v>
      </c>
      <c r="S34" s="183">
        <v>0.2482</v>
      </c>
      <c r="T34" s="183">
        <v>1.022E-2</v>
      </c>
      <c r="U34" s="183">
        <v>1.4599999999999999E-3</v>
      </c>
      <c r="V34" s="183">
        <v>0.14599999999999999</v>
      </c>
      <c r="W34" s="183" t="s">
        <v>390</v>
      </c>
      <c r="X34" s="183">
        <v>4.3799999999999993E-3</v>
      </c>
      <c r="Y34" s="183">
        <v>7.2999999999999992E-3</v>
      </c>
      <c r="Z34" s="183">
        <v>5.4311999999999989E-3</v>
      </c>
      <c r="AA34" s="183">
        <v>1.2555999999999999E-3</v>
      </c>
      <c r="AB34" s="183">
        <v>1.8366799999999999E-2</v>
      </c>
      <c r="AC34" s="183" t="s">
        <v>391</v>
      </c>
      <c r="AD34" s="183" t="s">
        <v>391</v>
      </c>
      <c r="AE34" s="184"/>
      <c r="AF34" s="183">
        <v>6207.4820000000009</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4.8000000000000001E-2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6.8319999888000001E-6</v>
      </c>
      <c r="AD36" s="183">
        <v>3.2533332799999999E-6</v>
      </c>
      <c r="AE36" s="184"/>
      <c r="AF36" s="183">
        <v>680.27200000000005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2.0208E-2</v>
      </c>
      <c r="F37" s="182">
        <v>6.736E-4</v>
      </c>
      <c r="G37" s="182">
        <v>1.1830100000000002E-4</v>
      </c>
      <c r="H37" s="182" t="s">
        <v>391</v>
      </c>
      <c r="I37" s="182">
        <v>8.42E-5</v>
      </c>
      <c r="J37" s="182">
        <v>8.42E-5</v>
      </c>
      <c r="K37" s="182">
        <v>8.42E-5</v>
      </c>
      <c r="L37" s="182">
        <v>2.1050000000000006E-6</v>
      </c>
      <c r="M37" s="182">
        <v>2.0208000000000001E-3</v>
      </c>
      <c r="N37" s="182">
        <v>6.3150000000000001E-7</v>
      </c>
      <c r="O37" s="182">
        <v>1.0524999999999999E-7</v>
      </c>
      <c r="P37" s="182">
        <v>4.21E-5</v>
      </c>
      <c r="Q37" s="182">
        <v>5.0519999999999997E-5</v>
      </c>
      <c r="R37" s="182">
        <v>3.1996000000000001E-7</v>
      </c>
      <c r="S37" s="182">
        <v>3.1996000000000004E-8</v>
      </c>
      <c r="T37" s="182">
        <v>2.1471000000000002E-7</v>
      </c>
      <c r="U37" s="182">
        <v>4.7152000000000002E-6</v>
      </c>
      <c r="V37" s="182">
        <v>6.3150000000000001E-7</v>
      </c>
      <c r="W37" s="182" t="s">
        <v>390</v>
      </c>
      <c r="X37" s="182">
        <v>2.3576000000000001E-7</v>
      </c>
      <c r="Y37" s="182">
        <v>6.6518000000000008E-7</v>
      </c>
      <c r="Z37" s="182">
        <v>4.6731000000000007E-7</v>
      </c>
      <c r="AA37" s="182">
        <v>3.5195599999999999E-6</v>
      </c>
      <c r="AB37" s="183">
        <v>4.8878099999999999E-6</v>
      </c>
      <c r="AC37" s="182" t="s">
        <v>391</v>
      </c>
      <c r="AD37" s="182" t="s">
        <v>391</v>
      </c>
      <c r="AE37" s="184"/>
      <c r="AF37" s="186" t="s">
        <v>391</v>
      </c>
      <c r="AG37" s="186" t="s">
        <v>391</v>
      </c>
      <c r="AH37" s="186">
        <v>421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16.80586731890849</v>
      </c>
      <c r="F39" s="183">
        <v>15.376946216277153</v>
      </c>
      <c r="G39" s="183">
        <v>66.68750770236619</v>
      </c>
      <c r="H39" s="183">
        <v>8.704704300000328E-2</v>
      </c>
      <c r="I39" s="183">
        <v>9.8231700283463539</v>
      </c>
      <c r="J39" s="183">
        <v>18.145847808345707</v>
      </c>
      <c r="K39" s="183">
        <v>44.833010991345141</v>
      </c>
      <c r="L39" s="183">
        <v>0.64184986099796248</v>
      </c>
      <c r="M39" s="183">
        <v>64.984676809119591</v>
      </c>
      <c r="N39" s="183">
        <v>2.8080553348725448</v>
      </c>
      <c r="O39" s="183">
        <v>0.12510797084610067</v>
      </c>
      <c r="P39" s="183">
        <v>0.26842286276921928</v>
      </c>
      <c r="Q39" s="183">
        <v>2.7696765394812917</v>
      </c>
      <c r="R39" s="183">
        <v>1.9201134475577246</v>
      </c>
      <c r="S39" s="183">
        <v>3.1558407286643475</v>
      </c>
      <c r="T39" s="183">
        <v>6.3409250292109975</v>
      </c>
      <c r="U39" s="183">
        <v>0.28261064025151539</v>
      </c>
      <c r="V39" s="183">
        <v>5.5878558084016587</v>
      </c>
      <c r="W39" s="183">
        <v>0.61032073688688404</v>
      </c>
      <c r="X39" s="183">
        <v>2.2205935603132474E-2</v>
      </c>
      <c r="Y39" s="183">
        <v>3.5905532844168704E-2</v>
      </c>
      <c r="Z39" s="183">
        <v>2.6206323214407915E-2</v>
      </c>
      <c r="AA39" s="183">
        <v>2.03667389806572E-2</v>
      </c>
      <c r="AB39" s="183">
        <v>0.10468453064236773</v>
      </c>
      <c r="AC39" s="183">
        <v>0.40174988336346756</v>
      </c>
      <c r="AD39" s="183">
        <v>0.39957029069892885</v>
      </c>
      <c r="AE39" s="184"/>
      <c r="AF39" s="183">
        <v>16247.486379324426</v>
      </c>
      <c r="AG39" s="186">
        <v>59385.368621254653</v>
      </c>
      <c r="AH39" s="183">
        <v>49446.881311599325</v>
      </c>
      <c r="AI39" s="183">
        <v>994.21628915736801</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12.687275181848165</v>
      </c>
      <c r="F41" s="183">
        <v>338.01831279061201</v>
      </c>
      <c r="G41" s="183">
        <v>60.521684930121545</v>
      </c>
      <c r="H41" s="183">
        <v>0.21721089709183075</v>
      </c>
      <c r="I41" s="183">
        <v>117.26739014274888</v>
      </c>
      <c r="J41" s="183">
        <v>119.26262012906911</v>
      </c>
      <c r="K41" s="183">
        <v>130.36741463534349</v>
      </c>
      <c r="L41" s="183">
        <v>8.0232560382678493</v>
      </c>
      <c r="M41" s="183">
        <v>1584.0033488021234</v>
      </c>
      <c r="N41" s="183">
        <v>2.8396998045945119</v>
      </c>
      <c r="O41" s="183">
        <v>0.26165185723120837</v>
      </c>
      <c r="P41" s="183">
        <v>0.74147319438003556</v>
      </c>
      <c r="Q41" s="183">
        <v>0.88479016146187106</v>
      </c>
      <c r="R41" s="183">
        <v>1.5823909441031652</v>
      </c>
      <c r="S41" s="183">
        <v>0.7989634981281426</v>
      </c>
      <c r="T41" s="183">
        <v>0.50107361095891245</v>
      </c>
      <c r="U41" s="183">
        <v>0.36132155419194018</v>
      </c>
      <c r="V41" s="183">
        <v>8.245135640410524</v>
      </c>
      <c r="W41" s="183">
        <v>0.1020203901163432</v>
      </c>
      <c r="X41" s="183">
        <v>21.605351693075324</v>
      </c>
      <c r="Y41" s="183">
        <v>18.167455652071826</v>
      </c>
      <c r="Z41" s="183">
        <v>9.1317743268322555</v>
      </c>
      <c r="AA41" s="183">
        <v>12.556155711178919</v>
      </c>
      <c r="AB41" s="183">
        <v>61.460737383158353</v>
      </c>
      <c r="AC41" s="183">
        <v>28.288138834249356</v>
      </c>
      <c r="AD41" s="183">
        <v>0.32437058590687279</v>
      </c>
      <c r="AE41" s="184"/>
      <c r="AF41" s="183" t="s">
        <v>390</v>
      </c>
      <c r="AG41" s="186">
        <v>110176.32363943587</v>
      </c>
      <c r="AH41" s="183">
        <v>65647.020376031753</v>
      </c>
      <c r="AI41" s="183">
        <v>35414.999999999993</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0.92507504499999604</v>
      </c>
      <c r="F43" s="183">
        <v>1.0352789449999951</v>
      </c>
      <c r="G43" s="183">
        <v>3.5710723200000287</v>
      </c>
      <c r="H43" s="183" t="s">
        <v>439</v>
      </c>
      <c r="I43" s="183">
        <v>0.68449652599999844</v>
      </c>
      <c r="J43" s="183">
        <v>1.0823489399999946</v>
      </c>
      <c r="K43" s="183">
        <v>2.4337391190000046</v>
      </c>
      <c r="L43" s="183">
        <v>5.4452197973750997E-2</v>
      </c>
      <c r="M43" s="183">
        <v>4.4249176470000071</v>
      </c>
      <c r="N43" s="183">
        <v>0.14190453968616562</v>
      </c>
      <c r="O43" s="183">
        <v>9.64509401286677E-3</v>
      </c>
      <c r="P43" s="183">
        <v>1.0532308562458135E-2</v>
      </c>
      <c r="Q43" s="183">
        <v>0.13308177727648765</v>
      </c>
      <c r="R43" s="183">
        <v>9.6492990671855669E-2</v>
      </c>
      <c r="S43" s="183">
        <v>0.15383378044628299</v>
      </c>
      <c r="T43" s="183">
        <v>0.38806258283879796</v>
      </c>
      <c r="U43" s="183">
        <v>1.4093535119556131E-2</v>
      </c>
      <c r="V43" s="183">
        <v>0.40844055330860457</v>
      </c>
      <c r="W43" s="183">
        <v>5.6332619317266373E-2</v>
      </c>
      <c r="X43" s="183">
        <v>4.1087329216073915E-3</v>
      </c>
      <c r="Y43" s="183">
        <v>6.5941189078336272E-3</v>
      </c>
      <c r="Z43" s="183">
        <v>2.7876935853167963E-3</v>
      </c>
      <c r="AA43" s="183">
        <v>2.2030566052185304E-3</v>
      </c>
      <c r="AB43" s="183">
        <v>1.5693602019976414E-2</v>
      </c>
      <c r="AC43" s="183">
        <v>1.8980709516693055E-2</v>
      </c>
      <c r="AD43" s="183">
        <v>1.7989983330813919E-2</v>
      </c>
      <c r="AE43" s="184"/>
      <c r="AF43" s="183">
        <v>1061.7419035999999</v>
      </c>
      <c r="AG43" s="183">
        <v>2574.4106963310423</v>
      </c>
      <c r="AH43" s="183">
        <v>2677.6846596199985</v>
      </c>
      <c r="AI43" s="183">
        <v>352.06992599999995</v>
      </c>
      <c r="AJ43" s="186" t="s">
        <v>391</v>
      </c>
      <c r="AK43" s="185" t="s">
        <v>391</v>
      </c>
      <c r="AL43" s="160" t="s">
        <v>49</v>
      </c>
    </row>
    <row r="44" spans="1:256" s="2" customFormat="1" ht="24.75" customHeight="1" thickBot="1" x14ac:dyDescent="0.3">
      <c r="A44" s="120" t="s">
        <v>70</v>
      </c>
      <c r="B44" s="120" t="s">
        <v>111</v>
      </c>
      <c r="C44" s="121" t="s">
        <v>112</v>
      </c>
      <c r="D44" s="181"/>
      <c r="E44" s="182">
        <v>63.752682999999998</v>
      </c>
      <c r="F44" s="183">
        <v>7.8112740000000001</v>
      </c>
      <c r="G44" s="183">
        <v>4.3400000000000001E-3</v>
      </c>
      <c r="H44" s="183">
        <v>1.010352E-2</v>
      </c>
      <c r="I44" s="183">
        <v>4.3081271599999988</v>
      </c>
      <c r="J44" s="183">
        <v>4.5831139999999992</v>
      </c>
      <c r="K44" s="183">
        <v>4.5831139999999992</v>
      </c>
      <c r="L44" s="183">
        <v>2.5848762959999991</v>
      </c>
      <c r="M44" s="183">
        <v>23.872199999999999</v>
      </c>
      <c r="N44" s="183" t="s">
        <v>390</v>
      </c>
      <c r="O44" s="183">
        <v>3.7757999999999997E-3</v>
      </c>
      <c r="P44" s="183">
        <v>2.3002000000000001E-3</v>
      </c>
      <c r="Q44" s="183">
        <v>4.3399999999999998E-5</v>
      </c>
      <c r="R44" s="183">
        <v>1.302E-2</v>
      </c>
      <c r="S44" s="183">
        <v>9.2008000000000003E-3</v>
      </c>
      <c r="T44" s="183">
        <v>3.8192000000000005E-3</v>
      </c>
      <c r="U44" s="183">
        <v>4.3399999999999998E-5</v>
      </c>
      <c r="V44" s="183">
        <v>0.75429199999999996</v>
      </c>
      <c r="W44" s="183" t="s">
        <v>390</v>
      </c>
      <c r="X44" s="183">
        <v>1.28898E-2</v>
      </c>
      <c r="Y44" s="183">
        <v>1.8228E-4</v>
      </c>
      <c r="Z44" s="183">
        <v>7.7252000000000012E-5</v>
      </c>
      <c r="AA44" s="183">
        <v>1.3019999999999999E-4</v>
      </c>
      <c r="AB44" s="183">
        <v>1.3279532000000002E-2</v>
      </c>
      <c r="AC44" s="183" t="s">
        <v>390</v>
      </c>
      <c r="AD44" s="183" t="s">
        <v>390</v>
      </c>
      <c r="AE44" s="184"/>
      <c r="AF44" s="183">
        <v>18445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0.59565799999999991</v>
      </c>
      <c r="F47" s="183">
        <v>7.8037555555555568E-2</v>
      </c>
      <c r="G47" s="183">
        <v>2.8000000000000004E-3</v>
      </c>
      <c r="H47" s="183">
        <v>1.0422222222222222E-4</v>
      </c>
      <c r="I47" s="183">
        <v>4.3759333333333331E-2</v>
      </c>
      <c r="J47" s="183">
        <v>4.3759333333333331E-2</v>
      </c>
      <c r="K47" s="183">
        <v>4.3759333333333331E-2</v>
      </c>
      <c r="L47" s="183">
        <v>2.395711111111111E-2</v>
      </c>
      <c r="M47" s="183">
        <v>0.2246502222222222</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595.23800000000006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15.478075</v>
      </c>
      <c r="G48" s="188" t="s">
        <v>391</v>
      </c>
      <c r="H48" s="188" t="s">
        <v>391</v>
      </c>
      <c r="I48" s="183">
        <v>0.41716379999999997</v>
      </c>
      <c r="J48" s="183">
        <v>2.9207100000000001</v>
      </c>
      <c r="K48" s="183">
        <v>6.3784709999999993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76.944000000000003</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33.57656980711225</v>
      </c>
      <c r="Y49" s="182">
        <v>41.290106101221298</v>
      </c>
      <c r="Z49" s="182">
        <v>21.325740158936021</v>
      </c>
      <c r="AA49" s="182">
        <v>15.426964256588397</v>
      </c>
      <c r="AB49" s="183">
        <v>111.61938032385795</v>
      </c>
      <c r="AC49" s="182" t="s">
        <v>390</v>
      </c>
      <c r="AD49" s="182" t="s">
        <v>390</v>
      </c>
      <c r="AE49" s="184"/>
      <c r="AF49" s="186" t="s">
        <v>391</v>
      </c>
      <c r="AG49" s="186" t="s">
        <v>391</v>
      </c>
      <c r="AH49" s="186" t="s">
        <v>391</v>
      </c>
      <c r="AI49" s="186" t="s">
        <v>391</v>
      </c>
      <c r="AJ49" s="186" t="s">
        <v>391</v>
      </c>
      <c r="AK49" s="186">
        <v>6.8920000000000003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0.12787599999999999</v>
      </c>
      <c r="AL51" s="160" t="s">
        <v>130</v>
      </c>
    </row>
    <row r="52" spans="1:38" s="2" customFormat="1" ht="24.75" customHeight="1" thickBot="1" x14ac:dyDescent="0.3">
      <c r="A52" s="120" t="s">
        <v>119</v>
      </c>
      <c r="B52" s="123" t="s">
        <v>131</v>
      </c>
      <c r="C52" s="125" t="s">
        <v>399</v>
      </c>
      <c r="D52" s="192"/>
      <c r="E52" s="183">
        <v>2.6307716999999995</v>
      </c>
      <c r="F52" s="183">
        <v>1.9687979</v>
      </c>
      <c r="G52" s="183">
        <v>3.4556771000000004</v>
      </c>
      <c r="H52" s="183" t="s">
        <v>390</v>
      </c>
      <c r="I52" s="183">
        <v>9.1742560000000015E-2</v>
      </c>
      <c r="J52" s="183">
        <v>0.15727296000000002</v>
      </c>
      <c r="K52" s="183">
        <v>0.26212159999999995</v>
      </c>
      <c r="L52" s="183" t="s">
        <v>391</v>
      </c>
      <c r="M52" s="183">
        <v>1.610638</v>
      </c>
      <c r="N52" s="183">
        <v>1.9773000000000002E-2</v>
      </c>
      <c r="O52" s="183">
        <v>3.2955000000000003E-3</v>
      </c>
      <c r="P52" s="183">
        <v>3.9546E-3</v>
      </c>
      <c r="Q52" s="183">
        <v>6.5910000000000003E-4</v>
      </c>
      <c r="R52" s="183">
        <v>6.5910000000000003E-4</v>
      </c>
      <c r="S52" s="183">
        <v>7.9091999999999999E-3</v>
      </c>
      <c r="T52" s="183">
        <v>3.4932299999999999E-2</v>
      </c>
      <c r="U52" s="183">
        <v>6.5910000000000003E-4</v>
      </c>
      <c r="V52" s="183">
        <v>6.5910000000000005E-3</v>
      </c>
      <c r="W52" s="183">
        <v>7.9091999999999999E-3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6.5910000000000002</v>
      </c>
      <c r="AL52" s="160" t="s">
        <v>132</v>
      </c>
    </row>
    <row r="53" spans="1:38" s="2" customFormat="1" ht="24.75" customHeight="1" thickBot="1" x14ac:dyDescent="0.3">
      <c r="A53" s="120" t="s">
        <v>119</v>
      </c>
      <c r="B53" s="123" t="s">
        <v>133</v>
      </c>
      <c r="C53" s="125" t="s">
        <v>134</v>
      </c>
      <c r="D53" s="192"/>
      <c r="E53" s="188" t="s">
        <v>391</v>
      </c>
      <c r="F53" s="183">
        <v>2.3211614019999995</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4.1639999999999997</v>
      </c>
      <c r="AL53" s="160" t="s">
        <v>135</v>
      </c>
    </row>
    <row r="54" spans="1:38" s="2" customFormat="1" ht="23.4" thickBot="1" x14ac:dyDescent="0.3">
      <c r="A54" s="120" t="s">
        <v>119</v>
      </c>
      <c r="B54" s="123" t="s">
        <v>136</v>
      </c>
      <c r="C54" s="125" t="s">
        <v>137</v>
      </c>
      <c r="D54" s="192"/>
      <c r="E54" s="182" t="s">
        <v>391</v>
      </c>
      <c r="F54" s="183">
        <v>1.3253486919144137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8836.7839999999997</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1.1978699699999995</v>
      </c>
      <c r="J57" s="182">
        <v>1.7328488949999998</v>
      </c>
      <c r="K57" s="182">
        <v>2.1330356999999998</v>
      </c>
      <c r="L57" s="182">
        <v>3.5936099099999987E-2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4134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9.9114518495083281</v>
      </c>
      <c r="O59" s="182">
        <v>0.20908406970079266</v>
      </c>
      <c r="P59" s="182">
        <v>4.5377871078016215E-3</v>
      </c>
      <c r="Q59" s="182">
        <v>0.65531151602012105</v>
      </c>
      <c r="R59" s="182">
        <v>0.62174305066959012</v>
      </c>
      <c r="S59" s="182">
        <v>1.0588169918203782E-2</v>
      </c>
      <c r="T59" s="182">
        <v>0.74117189427426544</v>
      </c>
      <c r="U59" s="182">
        <v>2.3473562517007087</v>
      </c>
      <c r="V59" s="182">
        <v>6.2100248705284082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1097.126953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0.61514304870505854</v>
      </c>
      <c r="J60" s="183">
        <v>2.0383230495501929</v>
      </c>
      <c r="K60" s="183">
        <v>3.9685025879066167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63815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7.6380001165513856E-2</v>
      </c>
      <c r="J61" s="183">
        <v>0.76500659713920482</v>
      </c>
      <c r="K61" s="183">
        <v>1.6982584044423745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0.350354</v>
      </c>
      <c r="F64" s="182" t="s">
        <v>390</v>
      </c>
      <c r="G64" s="182" t="s">
        <v>390</v>
      </c>
      <c r="H64" s="182">
        <v>3.5035400000000003E-3</v>
      </c>
      <c r="I64" s="182" t="s">
        <v>391</v>
      </c>
      <c r="J64" s="182" t="s">
        <v>391</v>
      </c>
      <c r="K64" s="182" t="s">
        <v>391</v>
      </c>
      <c r="L64" s="182" t="s">
        <v>391</v>
      </c>
      <c r="M64" s="182">
        <v>3.5035400000000001E-2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350.35399999999998</v>
      </c>
      <c r="AL64" s="160" t="s">
        <v>160</v>
      </c>
    </row>
    <row r="65" spans="1:38" s="2" customFormat="1" ht="24.75" customHeight="1" thickBot="1" x14ac:dyDescent="0.3">
      <c r="A65" s="120" t="s">
        <v>53</v>
      </c>
      <c r="B65" s="123" t="s">
        <v>161</v>
      </c>
      <c r="C65" s="121" t="s">
        <v>162</v>
      </c>
      <c r="D65" s="181" t="s">
        <v>418</v>
      </c>
      <c r="E65" s="182">
        <v>0.28954507805342494</v>
      </c>
      <c r="F65" s="182" t="s">
        <v>391</v>
      </c>
      <c r="G65" s="182" t="s">
        <v>391</v>
      </c>
      <c r="H65" s="182">
        <v>7.5631222826018613E-2</v>
      </c>
      <c r="I65" s="182">
        <v>4.428774767916388E-5</v>
      </c>
      <c r="J65" s="182" t="s">
        <v>391</v>
      </c>
      <c r="K65" s="182" t="s">
        <v>391</v>
      </c>
      <c r="L65" s="182">
        <v>7.9717945822494983E-6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439.79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22.071999999999999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1.3005983999999997</v>
      </c>
      <c r="F70" s="182">
        <v>1.4199726980000005</v>
      </c>
      <c r="G70" s="182">
        <v>2.8204216</v>
      </c>
      <c r="H70" s="182">
        <v>5.3750852</v>
      </c>
      <c r="I70" s="182">
        <v>0.23376515500000003</v>
      </c>
      <c r="J70" s="182">
        <v>0.39900963500000014</v>
      </c>
      <c r="K70" s="182">
        <v>0.66124490000000002</v>
      </c>
      <c r="L70" s="182">
        <v>4.2077727900000006E-3</v>
      </c>
      <c r="M70" s="182">
        <v>0.43456250000000002</v>
      </c>
      <c r="N70" s="182" t="s">
        <v>390</v>
      </c>
      <c r="O70" s="182" t="s">
        <v>390</v>
      </c>
      <c r="P70" s="182">
        <v>0.50690000000000002</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20.291149947186085</v>
      </c>
      <c r="O72" s="182">
        <v>0.62737502371208165</v>
      </c>
      <c r="P72" s="182">
        <v>0.11981797673702584</v>
      </c>
      <c r="Q72" s="182">
        <v>14.932108911395582</v>
      </c>
      <c r="R72" s="182">
        <v>1.64017211</v>
      </c>
      <c r="S72" s="182">
        <v>0.27432565999999992</v>
      </c>
      <c r="T72" s="182">
        <v>5.4883084499999999</v>
      </c>
      <c r="U72" s="182">
        <v>1.7282100000000002E-2</v>
      </c>
      <c r="V72" s="182">
        <v>13.391618800000002</v>
      </c>
      <c r="W72" s="182">
        <v>6.0607169855736229</v>
      </c>
      <c r="X72" s="182">
        <v>1.4012830375244806E-3</v>
      </c>
      <c r="Y72" s="182">
        <v>1.673867346024956E-2</v>
      </c>
      <c r="Z72" s="182">
        <v>5.7189457595581122E-3</v>
      </c>
      <c r="AA72" s="182">
        <v>8.1678759230989311E-4</v>
      </c>
      <c r="AB72" s="183">
        <v>2.4675689849642041E-2</v>
      </c>
      <c r="AC72" s="182" t="s">
        <v>439</v>
      </c>
      <c r="AD72" s="182">
        <v>0.1739318856</v>
      </c>
      <c r="AE72" s="184"/>
      <c r="AF72" s="191" t="s">
        <v>391</v>
      </c>
      <c r="AG72" s="191" t="s">
        <v>391</v>
      </c>
      <c r="AH72" s="191" t="s">
        <v>391</v>
      </c>
      <c r="AI72" s="191" t="s">
        <v>391</v>
      </c>
      <c r="AJ72" s="191" t="s">
        <v>391</v>
      </c>
      <c r="AK72" s="183">
        <v>6762.357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6.0024999999999992E-3</v>
      </c>
      <c r="J73" s="182">
        <v>1.0289998999999999E-2</v>
      </c>
      <c r="K73" s="182">
        <v>1.7149998999999999E-2</v>
      </c>
      <c r="L73" s="182">
        <v>6.0024999999999998E-4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1.7949999999999999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2.9760426458376584E-3</v>
      </c>
      <c r="O74" s="182">
        <v>2.6690637170438034E-3</v>
      </c>
      <c r="P74" s="182">
        <v>2.9854881513390077E-2</v>
      </c>
      <c r="Q74" s="182">
        <v>3.6632031710608268E-3</v>
      </c>
      <c r="R74" s="182" t="s">
        <v>390</v>
      </c>
      <c r="S74" s="182" t="s">
        <v>390</v>
      </c>
      <c r="T74" s="182" t="s">
        <v>390</v>
      </c>
      <c r="U74" s="182" t="s">
        <v>390</v>
      </c>
      <c r="V74" s="182" t="s">
        <v>390</v>
      </c>
      <c r="W74" s="182">
        <v>6.4701712684243295E-2</v>
      </c>
      <c r="X74" s="182" t="s">
        <v>390</v>
      </c>
      <c r="Y74" s="182" t="s">
        <v>390</v>
      </c>
      <c r="Z74" s="182" t="s">
        <v>390</v>
      </c>
      <c r="AA74" s="182" t="s">
        <v>390</v>
      </c>
      <c r="AB74" s="182" t="s">
        <v>390</v>
      </c>
      <c r="AC74" s="182">
        <v>228.42</v>
      </c>
      <c r="AD74" s="182">
        <v>1.5585084077226492E-2</v>
      </c>
      <c r="AE74" s="184"/>
      <c r="AF74" s="191" t="s">
        <v>391</v>
      </c>
      <c r="AG74" s="191" t="s">
        <v>391</v>
      </c>
      <c r="AH74" s="191" t="s">
        <v>391</v>
      </c>
      <c r="AI74" s="191" t="s">
        <v>391</v>
      </c>
      <c r="AJ74" s="191" t="s">
        <v>391</v>
      </c>
      <c r="AK74" s="186">
        <v>45.683999999999997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4.8140000000000001</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22.581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0.42749999999999999</v>
      </c>
      <c r="O77" s="194">
        <v>0.10350000000000001</v>
      </c>
      <c r="P77" s="194">
        <v>6.7500000000000004E-4</v>
      </c>
      <c r="Q77" s="194">
        <v>1.35E-2</v>
      </c>
      <c r="R77" s="194" t="s">
        <v>390</v>
      </c>
      <c r="S77" s="194" t="s">
        <v>390</v>
      </c>
      <c r="T77" s="194" t="s">
        <v>390</v>
      </c>
      <c r="U77" s="194" t="s">
        <v>390</v>
      </c>
      <c r="V77" s="194">
        <v>0.13846872459138967</v>
      </c>
      <c r="W77" s="194">
        <v>2.2500000000000003E-3</v>
      </c>
      <c r="X77" s="194" t="s">
        <v>390</v>
      </c>
      <c r="Y77" s="194" t="s">
        <v>390</v>
      </c>
      <c r="Z77" s="194" t="s">
        <v>390</v>
      </c>
      <c r="AA77" s="194" t="s">
        <v>390</v>
      </c>
      <c r="AB77" s="183" t="s">
        <v>390</v>
      </c>
      <c r="AC77" s="194" t="s">
        <v>390</v>
      </c>
      <c r="AD77" s="194">
        <v>1.6199999999999999E-6</v>
      </c>
      <c r="AE77" s="184"/>
      <c r="AF77" s="191" t="s">
        <v>391</v>
      </c>
      <c r="AG77" s="191" t="s">
        <v>391</v>
      </c>
      <c r="AH77" s="191" t="s">
        <v>391</v>
      </c>
      <c r="AI77" s="191" t="s">
        <v>391</v>
      </c>
      <c r="AJ77" s="191" t="s">
        <v>391</v>
      </c>
      <c r="AK77" s="186">
        <v>0.45</v>
      </c>
      <c r="AL77" s="160" t="s">
        <v>196</v>
      </c>
    </row>
    <row r="78" spans="1:38" s="2" customFormat="1" ht="24.75" customHeight="1" thickBot="1" x14ac:dyDescent="0.3">
      <c r="A78" s="120" t="s">
        <v>53</v>
      </c>
      <c r="B78" s="120" t="s">
        <v>197</v>
      </c>
      <c r="C78" s="121" t="s">
        <v>198</v>
      </c>
      <c r="D78" s="181"/>
      <c r="E78" s="182" t="s">
        <v>390</v>
      </c>
      <c r="F78" s="182" t="s">
        <v>390</v>
      </c>
      <c r="G78" s="182">
        <v>1.5799999999999999E-4</v>
      </c>
      <c r="H78" s="182" t="s">
        <v>390</v>
      </c>
      <c r="I78" s="182">
        <v>2.8987199999999994E-4</v>
      </c>
      <c r="J78" s="182">
        <v>3.81128E-4</v>
      </c>
      <c r="K78" s="182">
        <v>4.8799999999999999E-4</v>
      </c>
      <c r="L78" s="182">
        <v>2.8987199999999999E-7</v>
      </c>
      <c r="M78" s="182" t="s">
        <v>390</v>
      </c>
      <c r="N78" s="182">
        <v>1.485940904067943E-3</v>
      </c>
      <c r="O78" s="182">
        <v>1.0894382485987333E-3</v>
      </c>
      <c r="P78" s="182">
        <v>1.5301899999999998E-4</v>
      </c>
      <c r="Q78" s="182">
        <v>1.3306E-2</v>
      </c>
      <c r="R78" s="182" t="s">
        <v>390</v>
      </c>
      <c r="S78" s="182">
        <v>6.9992159229731446E-3</v>
      </c>
      <c r="T78" s="182">
        <v>8.6488999999999989E-4</v>
      </c>
      <c r="U78" s="182" t="s">
        <v>390</v>
      </c>
      <c r="V78" s="182" t="s">
        <v>390</v>
      </c>
      <c r="W78" s="182">
        <v>0.33265</v>
      </c>
      <c r="X78" s="182" t="s">
        <v>390</v>
      </c>
      <c r="Y78" s="182" t="s">
        <v>390</v>
      </c>
      <c r="Z78" s="182" t="s">
        <v>390</v>
      </c>
      <c r="AA78" s="182" t="s">
        <v>390</v>
      </c>
      <c r="AB78" s="183">
        <v>8.5564528573655503E-6</v>
      </c>
      <c r="AC78" s="182" t="s">
        <v>390</v>
      </c>
      <c r="AD78" s="182">
        <v>2.46161E-5</v>
      </c>
      <c r="AE78" s="184"/>
      <c r="AF78" s="186" t="s">
        <v>391</v>
      </c>
      <c r="AG78" s="186" t="s">
        <v>391</v>
      </c>
      <c r="AH78" s="186" t="s">
        <v>391</v>
      </c>
      <c r="AI78" s="186" t="s">
        <v>391</v>
      </c>
      <c r="AJ78" s="186" t="s">
        <v>391</v>
      </c>
      <c r="AK78" s="186">
        <v>5.2677079999999998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12.4033944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208</v>
      </c>
      <c r="B83" s="129" t="s">
        <v>211</v>
      </c>
      <c r="C83" s="130" t="s">
        <v>212</v>
      </c>
      <c r="D83" s="122"/>
      <c r="E83" s="183" t="s">
        <v>390</v>
      </c>
      <c r="F83" s="183">
        <v>1.1041000000000001</v>
      </c>
      <c r="G83" s="183" t="s">
        <v>390</v>
      </c>
      <c r="H83" s="183" t="s">
        <v>391</v>
      </c>
      <c r="I83" s="183">
        <v>0.17444780000000001</v>
      </c>
      <c r="J83" s="183">
        <v>1.1659296000000001</v>
      </c>
      <c r="K83" s="183">
        <v>4.0851700000000006</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53</v>
      </c>
      <c r="B85" s="125" t="s">
        <v>215</v>
      </c>
      <c r="C85" s="130" t="s">
        <v>403</v>
      </c>
      <c r="D85" s="122"/>
      <c r="E85" s="183" t="s">
        <v>391</v>
      </c>
      <c r="F85" s="183">
        <v>56.106605600000009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37.229999999999997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6.4</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17.39</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3.7943367192000005E-2</v>
      </c>
      <c r="F91" s="183">
        <v>1.0895654984495999</v>
      </c>
      <c r="G91" s="183" t="s">
        <v>390</v>
      </c>
      <c r="H91" s="183">
        <v>8.7480541026000003E-2</v>
      </c>
      <c r="I91" s="183">
        <v>0.5691505078800001</v>
      </c>
      <c r="J91" s="183">
        <v>0.5691505078800001</v>
      </c>
      <c r="K91" s="183">
        <v>0.5691505078800001</v>
      </c>
      <c r="L91" s="183" t="s">
        <v>390</v>
      </c>
      <c r="M91" s="183">
        <v>1.1614886290440001</v>
      </c>
      <c r="N91" s="183" t="s">
        <v>390</v>
      </c>
      <c r="O91" s="183">
        <v>0.11383010157600001</v>
      </c>
      <c r="P91" s="183" t="s">
        <v>390</v>
      </c>
      <c r="Q91" s="183" t="s">
        <v>390</v>
      </c>
      <c r="R91" s="183" t="s">
        <v>390</v>
      </c>
      <c r="S91" s="183">
        <v>0.11383010157600001</v>
      </c>
      <c r="T91" s="183">
        <v>5.6915050788000007E-2</v>
      </c>
      <c r="U91" s="183" t="s">
        <v>390</v>
      </c>
      <c r="V91" s="183">
        <v>5.6915050788000007E-2</v>
      </c>
      <c r="W91" s="183">
        <v>2.107964844E-3</v>
      </c>
      <c r="X91" s="183">
        <v>2.3398409768400001E-3</v>
      </c>
      <c r="Y91" s="183">
        <v>9.4858417980000001E-4</v>
      </c>
      <c r="Z91" s="183">
        <v>9.4858417980000001E-4</v>
      </c>
      <c r="AA91" s="183">
        <v>9.4858417980000001E-4</v>
      </c>
      <c r="AB91" s="183">
        <v>5.18559351624E-3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448.6611111111111</v>
      </c>
      <c r="AL92" s="160" t="s">
        <v>231</v>
      </c>
    </row>
    <row r="93" spans="1:38" s="2" customFormat="1" ht="24.75" customHeight="1" thickBot="1" x14ac:dyDescent="0.3">
      <c r="A93" s="120" t="s">
        <v>53</v>
      </c>
      <c r="B93" s="123" t="s">
        <v>232</v>
      </c>
      <c r="C93" s="121" t="s">
        <v>405</v>
      </c>
      <c r="D93" s="189" t="s">
        <v>418</v>
      </c>
      <c r="E93" s="194" t="s">
        <v>391</v>
      </c>
      <c r="F93" s="182">
        <v>6.7315138434000001</v>
      </c>
      <c r="G93" s="194" t="s">
        <v>391</v>
      </c>
      <c r="H93" s="194" t="s">
        <v>391</v>
      </c>
      <c r="I93" s="182">
        <v>1.4603766295081968E-2</v>
      </c>
      <c r="J93" s="182">
        <v>3.8731728000000007E-2</v>
      </c>
      <c r="K93" s="182">
        <v>6.3494636065573776E-2</v>
      </c>
      <c r="L93" s="182" t="s">
        <v>390</v>
      </c>
      <c r="M93" s="194" t="s">
        <v>391</v>
      </c>
      <c r="N93" s="194" t="s">
        <v>391</v>
      </c>
      <c r="O93" s="194" t="s">
        <v>391</v>
      </c>
      <c r="P93" s="194" t="s">
        <v>391</v>
      </c>
      <c r="Q93" s="194" t="s">
        <v>391</v>
      </c>
      <c r="R93" s="194" t="s">
        <v>391</v>
      </c>
      <c r="S93" s="194" t="s">
        <v>391</v>
      </c>
      <c r="T93" s="194" t="s">
        <v>391</v>
      </c>
      <c r="U93" s="194" t="s">
        <v>391</v>
      </c>
      <c r="V93" s="194" t="s">
        <v>391</v>
      </c>
      <c r="W93" s="194">
        <v>3.5062283521159134</v>
      </c>
      <c r="X93" s="194" t="s">
        <v>391</v>
      </c>
      <c r="Y93" s="194" t="s">
        <v>391</v>
      </c>
      <c r="Z93" s="194" t="s">
        <v>391</v>
      </c>
      <c r="AA93" s="194" t="s">
        <v>391</v>
      </c>
      <c r="AB93" s="183">
        <v>1.0108013825328272E-3</v>
      </c>
      <c r="AC93" s="194">
        <v>0.67014630249302032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8.4880000000000003E-4</v>
      </c>
      <c r="F98" s="182">
        <v>0.90081349999999938</v>
      </c>
      <c r="G98" s="182">
        <v>0.18650429999999998</v>
      </c>
      <c r="H98" s="182">
        <v>9.6486399999999986E-2</v>
      </c>
      <c r="I98" s="182">
        <v>0.92337630099999912</v>
      </c>
      <c r="J98" s="182">
        <v>1.5696946009999999</v>
      </c>
      <c r="K98" s="182">
        <v>2.5416704019999994</v>
      </c>
      <c r="L98" s="182" t="s">
        <v>391</v>
      </c>
      <c r="M98" s="182">
        <v>0.23506569999999996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0.36394497183115848</v>
      </c>
      <c r="F99" s="183">
        <v>10.793278435782137</v>
      </c>
      <c r="G99" s="183" t="s">
        <v>391</v>
      </c>
      <c r="H99" s="183">
        <v>14.675576588685951</v>
      </c>
      <c r="I99" s="183">
        <v>0.32624888999999996</v>
      </c>
      <c r="J99" s="183">
        <v>0.50130927000000003</v>
      </c>
      <c r="K99" s="183">
        <v>1.0981060200000001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795.72900000000004</v>
      </c>
      <c r="AL99" s="160" t="s">
        <v>245</v>
      </c>
    </row>
    <row r="100" spans="1:38" s="2" customFormat="1" ht="24.75" customHeight="1" thickBot="1" x14ac:dyDescent="0.3">
      <c r="A100" s="120" t="s">
        <v>243</v>
      </c>
      <c r="B100" s="120" t="s">
        <v>246</v>
      </c>
      <c r="C100" s="121" t="s">
        <v>408</v>
      </c>
      <c r="D100" s="196"/>
      <c r="E100" s="197">
        <v>0.35774561979925923</v>
      </c>
      <c r="F100" s="183">
        <v>11.831319078746347</v>
      </c>
      <c r="G100" s="183" t="s">
        <v>391</v>
      </c>
      <c r="H100" s="183">
        <v>12.379408413130108</v>
      </c>
      <c r="I100" s="183">
        <v>0.24582599999999993</v>
      </c>
      <c r="J100" s="183">
        <v>0.36873899999999993</v>
      </c>
      <c r="K100" s="183">
        <v>0.80576299999999978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1365.6999999999998</v>
      </c>
      <c r="AL100" s="160" t="s">
        <v>245</v>
      </c>
    </row>
    <row r="101" spans="1:38" s="2" customFormat="1" ht="24.75" customHeight="1" thickBot="1" x14ac:dyDescent="0.3">
      <c r="A101" s="120" t="s">
        <v>243</v>
      </c>
      <c r="B101" s="120" t="s">
        <v>247</v>
      </c>
      <c r="C101" s="121" t="s">
        <v>248</v>
      </c>
      <c r="D101" s="196"/>
      <c r="E101" s="197">
        <v>8.0271170923428611E-3</v>
      </c>
      <c r="F101" s="183">
        <v>0.11377539375662932</v>
      </c>
      <c r="G101" s="183" t="s">
        <v>391</v>
      </c>
      <c r="H101" s="183">
        <v>0.22239804101699648</v>
      </c>
      <c r="I101" s="183">
        <v>3.9205999999999998E-3</v>
      </c>
      <c r="J101" s="183">
        <v>1.1761799999999999E-2</v>
      </c>
      <c r="K101" s="183">
        <v>2.7444200000000005E-2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196.03</v>
      </c>
      <c r="AL101" s="160" t="s">
        <v>245</v>
      </c>
    </row>
    <row r="102" spans="1:38" s="2" customFormat="1" ht="24.75" customHeight="1" thickBot="1" x14ac:dyDescent="0.3">
      <c r="A102" s="120" t="s">
        <v>243</v>
      </c>
      <c r="B102" s="120" t="s">
        <v>249</v>
      </c>
      <c r="C102" s="121" t="s">
        <v>409</v>
      </c>
      <c r="D102" s="196"/>
      <c r="E102" s="197">
        <v>0.18502845647026539</v>
      </c>
      <c r="F102" s="183">
        <v>2.0723442832483951</v>
      </c>
      <c r="G102" s="183" t="s">
        <v>391</v>
      </c>
      <c r="H102" s="183">
        <v>15.861593829121523</v>
      </c>
      <c r="I102" s="183">
        <v>2.6070851999999999E-2</v>
      </c>
      <c r="J102" s="183">
        <v>0.58226670000000003</v>
      </c>
      <c r="K102" s="183">
        <v>4.0975555200000002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4070.8980000000001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1.6363827578571441E-4</v>
      </c>
      <c r="F104" s="183">
        <v>1.7536331925000015E-3</v>
      </c>
      <c r="G104" s="183" t="s">
        <v>391</v>
      </c>
      <c r="H104" s="183">
        <v>4.037478990428574E-3</v>
      </c>
      <c r="I104" s="183">
        <v>8.9999999999999998E-4</v>
      </c>
      <c r="J104" s="183">
        <v>2.7000000000000001E-3</v>
      </c>
      <c r="K104" s="183">
        <v>6.3000000000000009E-3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45</v>
      </c>
      <c r="AL104" s="160" t="s">
        <v>245</v>
      </c>
    </row>
    <row r="105" spans="1:38" s="2" customFormat="1" ht="24.75" customHeight="1" thickBot="1" x14ac:dyDescent="0.3">
      <c r="A105" s="120" t="s">
        <v>243</v>
      </c>
      <c r="B105" s="120" t="s">
        <v>254</v>
      </c>
      <c r="C105" s="121" t="s">
        <v>255</v>
      </c>
      <c r="D105" s="196"/>
      <c r="E105" s="197">
        <v>3.4484165485714304E-4</v>
      </c>
      <c r="F105" s="183">
        <v>8.4211539303272829E-3</v>
      </c>
      <c r="G105" s="183" t="s">
        <v>391</v>
      </c>
      <c r="H105" s="183">
        <v>9.9364529828571482E-3</v>
      </c>
      <c r="I105" s="183">
        <v>2.5200000000000005E-3</v>
      </c>
      <c r="J105" s="183">
        <v>3.96E-3</v>
      </c>
      <c r="K105" s="183">
        <v>8.6400000000000001E-3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1.8745960922001904E-2</v>
      </c>
      <c r="F107" s="183">
        <v>0.3284954719659377</v>
      </c>
      <c r="G107" s="183" t="s">
        <v>391</v>
      </c>
      <c r="H107" s="183">
        <v>2.9968438979815302</v>
      </c>
      <c r="I107" s="183">
        <v>2.4118830000000001E-2</v>
      </c>
      <c r="J107" s="183">
        <v>0.32158440000000005</v>
      </c>
      <c r="K107" s="183">
        <v>1.5275258999999999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8039.61</v>
      </c>
      <c r="AL107" s="160" t="s">
        <v>245</v>
      </c>
    </row>
    <row r="108" spans="1:38" s="2" customFormat="1" ht="24.75" customHeight="1" thickBot="1" x14ac:dyDescent="0.3">
      <c r="A108" s="132" t="s">
        <v>243</v>
      </c>
      <c r="B108" s="120" t="s">
        <v>259</v>
      </c>
      <c r="C108" s="133" t="s">
        <v>411</v>
      </c>
      <c r="D108" s="196"/>
      <c r="E108" s="197">
        <v>6.4660502233586978E-2</v>
      </c>
      <c r="F108" s="183">
        <v>1.4598637832088437</v>
      </c>
      <c r="G108" s="183" t="s">
        <v>391</v>
      </c>
      <c r="H108" s="183">
        <v>1.3891816519375946</v>
      </c>
      <c r="I108" s="183">
        <v>2.2366294000000002E-2</v>
      </c>
      <c r="J108" s="183">
        <v>0.22366294</v>
      </c>
      <c r="K108" s="183">
        <v>0.44732588000000001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11183.147000000001</v>
      </c>
      <c r="AL108" s="160" t="s">
        <v>245</v>
      </c>
    </row>
    <row r="109" spans="1:38" s="2" customFormat="1" ht="24.75" customHeight="1" thickBot="1" x14ac:dyDescent="0.3">
      <c r="A109" s="132" t="s">
        <v>243</v>
      </c>
      <c r="B109" s="120" t="s">
        <v>260</v>
      </c>
      <c r="C109" s="133" t="s">
        <v>412</v>
      </c>
      <c r="D109" s="196"/>
      <c r="E109" s="197">
        <v>5.2171161710180512E-3</v>
      </c>
      <c r="F109" s="183">
        <v>9.2784992179782005E-2</v>
      </c>
      <c r="G109" s="183" t="s">
        <v>391</v>
      </c>
      <c r="H109" s="183">
        <v>0.14858733023755141</v>
      </c>
      <c r="I109" s="183">
        <v>6.8687599999999998E-3</v>
      </c>
      <c r="J109" s="183">
        <v>3.7778180000000001E-2</v>
      </c>
      <c r="K109" s="183">
        <v>3.7778180000000001E-2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343.43799999999999</v>
      </c>
      <c r="AL109" s="160" t="s">
        <v>245</v>
      </c>
    </row>
    <row r="110" spans="1:38" s="2" customFormat="1" ht="24.75" customHeight="1" thickBot="1" x14ac:dyDescent="0.3">
      <c r="A110" s="132" t="s">
        <v>243</v>
      </c>
      <c r="B110" s="120" t="s">
        <v>261</v>
      </c>
      <c r="C110" s="134" t="s">
        <v>413</v>
      </c>
      <c r="D110" s="196"/>
      <c r="E110" s="197">
        <v>3.04022374097738E-3</v>
      </c>
      <c r="F110" s="183">
        <v>3.4179309332872665E-2</v>
      </c>
      <c r="G110" s="183" t="s">
        <v>391</v>
      </c>
      <c r="H110" s="183">
        <v>0.12355111721775022</v>
      </c>
      <c r="I110" s="183">
        <v>1.361361E-2</v>
      </c>
      <c r="J110" s="183">
        <v>0.10061736</v>
      </c>
      <c r="K110" s="183">
        <v>0.10061736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591.97900000000004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7.9408000000000003</v>
      </c>
      <c r="F112" s="183" t="s">
        <v>390</v>
      </c>
      <c r="G112" s="183" t="s">
        <v>391</v>
      </c>
      <c r="H112" s="183">
        <v>13.759340000000002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198.52</v>
      </c>
      <c r="AL112" s="160" t="s">
        <v>430</v>
      </c>
    </row>
    <row r="113" spans="1:38" s="2" customFormat="1" ht="24.75" customHeight="1" thickBot="1" x14ac:dyDescent="0.3">
      <c r="A113" s="120" t="s">
        <v>263</v>
      </c>
      <c r="B113" s="135" t="s">
        <v>266</v>
      </c>
      <c r="C113" s="136" t="s">
        <v>267</v>
      </c>
      <c r="D113" s="181"/>
      <c r="E113" s="182">
        <v>5.5592123540564113</v>
      </c>
      <c r="F113" s="183">
        <v>14.569961845545901</v>
      </c>
      <c r="G113" s="183" t="s">
        <v>391</v>
      </c>
      <c r="H113" s="183">
        <v>21.536856762890867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138.98030885141029</v>
      </c>
      <c r="AL113" s="160" t="s">
        <v>385</v>
      </c>
    </row>
    <row r="114" spans="1:38" s="2" customFormat="1" ht="24.75" customHeight="1" thickBot="1" x14ac:dyDescent="0.3">
      <c r="A114" s="120" t="s">
        <v>263</v>
      </c>
      <c r="B114" s="135" t="s">
        <v>268</v>
      </c>
      <c r="C114" s="136" t="s">
        <v>415</v>
      </c>
      <c r="D114" s="181"/>
      <c r="E114" s="182">
        <v>2.3015776000000002E-2</v>
      </c>
      <c r="F114" s="183" t="s">
        <v>391</v>
      </c>
      <c r="G114" s="183" t="s">
        <v>391</v>
      </c>
      <c r="H114" s="183">
        <v>7.4801272000000016E-2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0.57539439999999997</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0.72197059382822004</v>
      </c>
      <c r="F116" s="183">
        <v>3.7010944099268091E-2</v>
      </c>
      <c r="G116" s="183" t="s">
        <v>391</v>
      </c>
      <c r="H116" s="183">
        <v>1.9013349610120058</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17.190385129643001</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7.4432868192294386</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0.46926476670085054</v>
      </c>
      <c r="J119" s="183">
        <v>8.4558886533475111</v>
      </c>
      <c r="K119" s="183">
        <v>8.4558886533475111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1.5262296130079447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1.4704690000000002</v>
      </c>
      <c r="G125" s="187" t="s">
        <v>391</v>
      </c>
      <c r="H125" s="183" t="s">
        <v>390</v>
      </c>
      <c r="I125" s="183">
        <v>2.8171000000000001E-4</v>
      </c>
      <c r="J125" s="183">
        <v>1.8695300000000001E-3</v>
      </c>
      <c r="K125" s="183">
        <v>3.9524766666666671E-3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8536.6666666666679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2.6395471872916351E-2</v>
      </c>
      <c r="F133" s="183">
        <v>5.0457408728812577E-4</v>
      </c>
      <c r="G133" s="183">
        <v>1.7693731327570275E-3</v>
      </c>
      <c r="H133" s="183" t="s">
        <v>391</v>
      </c>
      <c r="I133" s="183">
        <v>2.5115775878203702E-3</v>
      </c>
      <c r="J133" s="183">
        <v>4.3028155976932159E-3</v>
      </c>
      <c r="K133" s="183">
        <v>7.1687964134897701E-3</v>
      </c>
      <c r="L133" s="183" t="s">
        <v>390</v>
      </c>
      <c r="M133" s="183">
        <v>4.8189228069765002E-3</v>
      </c>
      <c r="N133" s="183">
        <v>2.4672948299999998E-3</v>
      </c>
      <c r="O133" s="183">
        <v>4.1326982999999995E-4</v>
      </c>
      <c r="P133" s="183">
        <v>0.12241988999999999</v>
      </c>
      <c r="Q133" s="183">
        <v>1.1182112100000001E-3</v>
      </c>
      <c r="R133" s="183">
        <v>1.11410316E-3</v>
      </c>
      <c r="S133" s="183">
        <v>1.02126123E-3</v>
      </c>
      <c r="T133" s="183">
        <v>1.4238501300000001E-3</v>
      </c>
      <c r="U133" s="183">
        <v>1.6251445799999999E-3</v>
      </c>
      <c r="V133" s="183">
        <v>1.3155619320000001E-2</v>
      </c>
      <c r="W133" s="183">
        <v>2.2183469999999999E-3</v>
      </c>
      <c r="X133" s="183">
        <v>1.0845252000000001E-6</v>
      </c>
      <c r="Y133" s="183">
        <v>5.9238081000000009E-7</v>
      </c>
      <c r="Z133" s="183">
        <v>5.2911684000000004E-7</v>
      </c>
      <c r="AA133" s="183">
        <v>5.7430539000000002E-7</v>
      </c>
      <c r="AB133" s="183">
        <v>2.7803282400000002E-6</v>
      </c>
      <c r="AC133" s="183">
        <v>1.2324149999999999E-2</v>
      </c>
      <c r="AD133" s="183">
        <v>3.3686009999999995E-2</v>
      </c>
      <c r="AE133" s="184"/>
      <c r="AF133" s="191" t="s">
        <v>391</v>
      </c>
      <c r="AG133" s="191" t="s">
        <v>391</v>
      </c>
      <c r="AH133" s="191" t="s">
        <v>391</v>
      </c>
      <c r="AI133" s="191" t="s">
        <v>391</v>
      </c>
      <c r="AJ133" s="191" t="s">
        <v>391</v>
      </c>
      <c r="AK133" s="183">
        <v>82161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0.46411694550000004</v>
      </c>
      <c r="F135" s="182">
        <v>0.17951693175000003</v>
      </c>
      <c r="G135" s="182">
        <v>1.605435975E-2</v>
      </c>
      <c r="H135" s="182" t="s">
        <v>390</v>
      </c>
      <c r="I135" s="182">
        <v>0.61152515775000016</v>
      </c>
      <c r="J135" s="182">
        <v>0.65822874975000001</v>
      </c>
      <c r="K135" s="182">
        <v>0.67720208400000004</v>
      </c>
      <c r="L135" s="182">
        <v>0.25684056625500007</v>
      </c>
      <c r="M135" s="182">
        <v>8.1483173167500009</v>
      </c>
      <c r="N135" s="182">
        <v>7.1514875249999998E-2</v>
      </c>
      <c r="O135" s="182">
        <v>1.4594872500000002E-2</v>
      </c>
      <c r="P135" s="182" t="s">
        <v>390</v>
      </c>
      <c r="Q135" s="182">
        <v>5.9838977249999994E-2</v>
      </c>
      <c r="R135" s="182">
        <v>1.4594872500000001E-3</v>
      </c>
      <c r="S135" s="182">
        <v>2.9189745000000003E-2</v>
      </c>
      <c r="T135" s="182" t="s">
        <v>390</v>
      </c>
      <c r="U135" s="182">
        <v>1.0216410750000002E-2</v>
      </c>
      <c r="V135" s="182">
        <v>2.5584811492500004</v>
      </c>
      <c r="W135" s="182">
        <v>1.45948725</v>
      </c>
      <c r="X135" s="182">
        <v>0.34006052925000002</v>
      </c>
      <c r="Y135" s="182">
        <v>0.67574259675000004</v>
      </c>
      <c r="Z135" s="182">
        <v>0.82898875800000005</v>
      </c>
      <c r="AA135" s="182" t="s">
        <v>390</v>
      </c>
      <c r="AB135" s="183">
        <v>1.8447918840000002</v>
      </c>
      <c r="AC135" s="182" t="s">
        <v>390</v>
      </c>
      <c r="AD135" s="182" t="s">
        <v>391</v>
      </c>
      <c r="AE135" s="184"/>
      <c r="AF135" s="191" t="s">
        <v>391</v>
      </c>
      <c r="AG135" s="191" t="s">
        <v>391</v>
      </c>
      <c r="AH135" s="191" t="s">
        <v>391</v>
      </c>
      <c r="AI135" s="191" t="s">
        <v>391</v>
      </c>
      <c r="AJ135" s="191" t="s">
        <v>391</v>
      </c>
      <c r="AK135" s="186">
        <v>145.948725</v>
      </c>
      <c r="AL135" s="160" t="s">
        <v>385</v>
      </c>
    </row>
    <row r="136" spans="1:38" s="2" customFormat="1" ht="24.75" customHeight="1" thickBot="1" x14ac:dyDescent="0.3">
      <c r="A136" s="120" t="s">
        <v>288</v>
      </c>
      <c r="B136" s="120" t="s">
        <v>313</v>
      </c>
      <c r="C136" s="121" t="s">
        <v>314</v>
      </c>
      <c r="D136" s="181"/>
      <c r="E136" s="182" t="s">
        <v>391</v>
      </c>
      <c r="F136" s="183">
        <v>5.0999999999999995E-3</v>
      </c>
      <c r="G136" s="182" t="s">
        <v>391</v>
      </c>
      <c r="H136" s="183">
        <v>1.6037065872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0.39582065999999999</v>
      </c>
      <c r="J139" s="183">
        <v>0.39582065999999999</v>
      </c>
      <c r="K139" s="183">
        <v>0.39582065999999999</v>
      </c>
      <c r="L139" s="183" t="s">
        <v>390</v>
      </c>
      <c r="M139" s="183" t="s">
        <v>390</v>
      </c>
      <c r="N139" s="183">
        <v>1.1443599999999999E-3</v>
      </c>
      <c r="O139" s="183">
        <v>2.3015399999999995E-3</v>
      </c>
      <c r="P139" s="183">
        <v>2.3015399999999995E-3</v>
      </c>
      <c r="Q139" s="183">
        <v>3.6333199999999998E-3</v>
      </c>
      <c r="R139" s="183">
        <v>3.4715399999999995E-3</v>
      </c>
      <c r="S139" s="183">
        <v>8.1108399999999994E-3</v>
      </c>
      <c r="T139" s="183" t="s">
        <v>390</v>
      </c>
      <c r="U139" s="183" t="s">
        <v>390</v>
      </c>
      <c r="V139" s="183" t="s">
        <v>390</v>
      </c>
      <c r="W139" s="183">
        <v>4.026484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455.08596483265018</v>
      </c>
      <c r="F141" s="19">
        <f t="shared" ref="F141:AD141" si="0">SUM(F14:F140)</f>
        <v>660.47857709664879</v>
      </c>
      <c r="G141" s="19">
        <f t="shared" si="0"/>
        <v>1158.9672658839959</v>
      </c>
      <c r="H141" s="19">
        <f t="shared" si="0"/>
        <v>100.81198134689987</v>
      </c>
      <c r="I141" s="19">
        <f t="shared" si="0"/>
        <v>199.69625236399241</v>
      </c>
      <c r="J141" s="19">
        <f t="shared" si="0"/>
        <v>263.88824179023334</v>
      </c>
      <c r="K141" s="19">
        <f t="shared" si="0"/>
        <v>386.64291800281887</v>
      </c>
      <c r="L141" s="19">
        <f t="shared" si="0"/>
        <v>15.737005505943094</v>
      </c>
      <c r="M141" s="19">
        <f t="shared" si="0"/>
        <v>2473.7085084647147</v>
      </c>
      <c r="N141" s="19">
        <f t="shared" si="0"/>
        <v>262.14403027141094</v>
      </c>
      <c r="O141" s="19">
        <f t="shared" si="0"/>
        <v>2.4036640276826686</v>
      </c>
      <c r="P141" s="19">
        <f t="shared" si="0"/>
        <v>4.156777274104976</v>
      </c>
      <c r="Q141" s="19">
        <f t="shared" si="0"/>
        <v>24.822018615845941</v>
      </c>
      <c r="R141" s="19">
        <f>SUM(R14:R140)</f>
        <v>16.659667912008612</v>
      </c>
      <c r="S141" s="19">
        <f t="shared" si="0"/>
        <v>49.765700918926996</v>
      </c>
      <c r="T141" s="19">
        <f t="shared" si="0"/>
        <v>32.400945851306957</v>
      </c>
      <c r="U141" s="19">
        <f t="shared" si="0"/>
        <v>28.305756372157624</v>
      </c>
      <c r="V141" s="19">
        <f t="shared" si="0"/>
        <v>81.738691980909394</v>
      </c>
      <c r="W141" s="19">
        <f t="shared" si="0"/>
        <v>71.048101379514037</v>
      </c>
      <c r="X141" s="19">
        <f t="shared" si="0"/>
        <v>55.726012843322721</v>
      </c>
      <c r="Y141" s="19">
        <f t="shared" si="0"/>
        <v>60.505241234799414</v>
      </c>
      <c r="Z141" s="19">
        <f t="shared" si="0"/>
        <v>31.481105702502738</v>
      </c>
      <c r="AA141" s="19">
        <f t="shared" si="0"/>
        <v>28.149106850020381</v>
      </c>
      <c r="AB141" s="19">
        <f t="shared" si="0"/>
        <v>175.86248598848064</v>
      </c>
      <c r="AC141" s="19">
        <f t="shared" si="0"/>
        <v>262.60733144365747</v>
      </c>
      <c r="AD141" s="19">
        <f t="shared" si="0"/>
        <v>3.0034620568866219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455.08596483265018</v>
      </c>
      <c r="F152" s="13">
        <f t="shared" ref="F152:AD152" si="1">SUM(F$141, F$151, IF(AND(ISNUMBER(SEARCH($B$4,"AT|BE|CH|GB|IE|LT|LU|NL")),SUM(F$143:F$149)&gt;0),SUM(F$143:F$149)-SUM(F$27:F$33),0))</f>
        <v>660.47857709664879</v>
      </c>
      <c r="G152" s="13">
        <f t="shared" si="1"/>
        <v>1158.9672658839959</v>
      </c>
      <c r="H152" s="13">
        <f t="shared" si="1"/>
        <v>100.81198134689987</v>
      </c>
      <c r="I152" s="13">
        <f t="shared" si="1"/>
        <v>199.69625236399241</v>
      </c>
      <c r="J152" s="13">
        <f t="shared" si="1"/>
        <v>263.88824179023334</v>
      </c>
      <c r="K152" s="13">
        <f t="shared" si="1"/>
        <v>386.64291800281887</v>
      </c>
      <c r="L152" s="13">
        <f t="shared" si="1"/>
        <v>15.737005505943094</v>
      </c>
      <c r="M152" s="13">
        <f t="shared" si="1"/>
        <v>2473.7085084647147</v>
      </c>
      <c r="N152" s="13">
        <f t="shared" si="1"/>
        <v>262.14403027141094</v>
      </c>
      <c r="O152" s="13">
        <f t="shared" si="1"/>
        <v>2.4036640276826686</v>
      </c>
      <c r="P152" s="13">
        <f t="shared" si="1"/>
        <v>4.156777274104976</v>
      </c>
      <c r="Q152" s="13">
        <f t="shared" si="1"/>
        <v>24.822018615845941</v>
      </c>
      <c r="R152" s="13">
        <f t="shared" si="1"/>
        <v>16.659667912008612</v>
      </c>
      <c r="S152" s="13">
        <f t="shared" si="1"/>
        <v>49.765700918926996</v>
      </c>
      <c r="T152" s="13">
        <f t="shared" si="1"/>
        <v>32.400945851306957</v>
      </c>
      <c r="U152" s="13">
        <f t="shared" si="1"/>
        <v>28.305756372157624</v>
      </c>
      <c r="V152" s="13">
        <f t="shared" si="1"/>
        <v>81.738691980909394</v>
      </c>
      <c r="W152" s="13">
        <f t="shared" si="1"/>
        <v>71.048101379514037</v>
      </c>
      <c r="X152" s="13">
        <f t="shared" si="1"/>
        <v>55.726012843322721</v>
      </c>
      <c r="Y152" s="13">
        <f t="shared" si="1"/>
        <v>60.505241234799414</v>
      </c>
      <c r="Z152" s="13">
        <f t="shared" si="1"/>
        <v>31.481105702502738</v>
      </c>
      <c r="AA152" s="13">
        <f t="shared" si="1"/>
        <v>28.149106850020381</v>
      </c>
      <c r="AB152" s="13">
        <f t="shared" si="1"/>
        <v>175.86248598848064</v>
      </c>
      <c r="AC152" s="13">
        <f t="shared" si="1"/>
        <v>262.60733144365747</v>
      </c>
      <c r="AD152" s="13">
        <f t="shared" si="1"/>
        <v>3.0034620568866219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455.08596483265018</v>
      </c>
      <c r="F154" s="13">
        <f>SUM(F$141, F$153, -1 * IF(OR($B$6=2005,$B$6&gt;=2020),SUM(F$99:F$122),0), IF(AND(ISNUMBER(SEARCH($B$4,"AT|BE|CH|GB|IE|LT|LU|NL")),SUM(F$143:F$149)&gt;0),SUM(F$143:F$149)-SUM(F$27:F$33),0))</f>
        <v>660.47857709664879</v>
      </c>
      <c r="G154" s="13">
        <f>SUM(G$141, G$153, IF(AND(ISNUMBER(SEARCH($B$4,"AT|BE|CH|GB|IE|LT|LU|NL")),SUM(G$143:G$149)&gt;0),SUM(G$143:G$149)-SUM(G$27:G$33),0))</f>
        <v>1158.9672658839959</v>
      </c>
      <c r="H154" s="13">
        <f>SUM(H$141, H$153, IF(AND(ISNUMBER(SEARCH($B$4,"AT|BE|CH|GB|IE|LT|LU|NL")),SUM(H$143:H$149)&gt;0),SUM(H$143:H$149)-SUM(H$27:H$33),0))</f>
        <v>100.81198134689987</v>
      </c>
      <c r="I154" s="13">
        <f t="shared" ref="I154:AD154" si="2">SUM(I$141, I$153, IF(AND(ISNUMBER(SEARCH($B$4,"AT|BE|CH|GB|IE|LT|LU|NL")),SUM(I$143:I$149)&gt;0),SUM(I$143:I$149)-SUM(I$27:I$33),0))</f>
        <v>199.69625236399241</v>
      </c>
      <c r="J154" s="13">
        <f t="shared" si="2"/>
        <v>263.88824179023334</v>
      </c>
      <c r="K154" s="13">
        <f t="shared" si="2"/>
        <v>386.64291800281887</v>
      </c>
      <c r="L154" s="13">
        <f t="shared" si="2"/>
        <v>15.737005505943094</v>
      </c>
      <c r="M154" s="13">
        <f t="shared" si="2"/>
        <v>2473.7085084647147</v>
      </c>
      <c r="N154" s="13">
        <f t="shared" si="2"/>
        <v>262.14403027141094</v>
      </c>
      <c r="O154" s="13">
        <f t="shared" si="2"/>
        <v>2.4036640276826686</v>
      </c>
      <c r="P154" s="13">
        <f t="shared" si="2"/>
        <v>4.156777274104976</v>
      </c>
      <c r="Q154" s="13">
        <f t="shared" si="2"/>
        <v>24.822018615845941</v>
      </c>
      <c r="R154" s="13">
        <f t="shared" si="2"/>
        <v>16.659667912008612</v>
      </c>
      <c r="S154" s="13">
        <f t="shared" si="2"/>
        <v>49.765700918926996</v>
      </c>
      <c r="T154" s="13">
        <f t="shared" si="2"/>
        <v>32.400945851306957</v>
      </c>
      <c r="U154" s="13">
        <f t="shared" si="2"/>
        <v>28.305756372157624</v>
      </c>
      <c r="V154" s="13">
        <f t="shared" si="2"/>
        <v>81.738691980909394</v>
      </c>
      <c r="W154" s="13">
        <f t="shared" si="2"/>
        <v>71.048101379514037</v>
      </c>
      <c r="X154" s="13">
        <f t="shared" si="2"/>
        <v>55.726012843322721</v>
      </c>
      <c r="Y154" s="13">
        <f t="shared" si="2"/>
        <v>60.505241234799414</v>
      </c>
      <c r="Z154" s="13">
        <f t="shared" si="2"/>
        <v>31.481105702502738</v>
      </c>
      <c r="AA154" s="13">
        <f t="shared" si="2"/>
        <v>28.149106850020381</v>
      </c>
      <c r="AB154" s="13">
        <f t="shared" si="2"/>
        <v>175.86248598848064</v>
      </c>
      <c r="AC154" s="13">
        <f t="shared" si="2"/>
        <v>262.60733144365747</v>
      </c>
      <c r="AD154" s="13">
        <f t="shared" si="2"/>
        <v>3.0034620568866219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1.698879169590144</v>
      </c>
      <c r="F157" s="22">
        <v>0.22416745889197751</v>
      </c>
      <c r="G157" s="22">
        <v>2.8197164640500316E-2</v>
      </c>
      <c r="H157" s="22" t="s">
        <v>390</v>
      </c>
      <c r="I157" s="22">
        <v>2.8197164640500316E-2</v>
      </c>
      <c r="J157" s="22">
        <v>2.8197164640500316E-2</v>
      </c>
      <c r="K157" s="22">
        <v>2.8197164640500316E-2</v>
      </c>
      <c r="L157" s="22">
        <v>1.3534639027440152E-2</v>
      </c>
      <c r="M157" s="22">
        <v>0.31298852750955347</v>
      </c>
      <c r="N157" s="22" t="s">
        <v>390</v>
      </c>
      <c r="O157" s="22">
        <v>1.2265766618617636E-3</v>
      </c>
      <c r="P157" s="22">
        <v>7.4722486297325817E-4</v>
      </c>
      <c r="Q157" s="22">
        <v>1.4098582320250154E-5</v>
      </c>
      <c r="R157" s="22">
        <v>4.2295746960750464E-3</v>
      </c>
      <c r="S157" s="22">
        <v>2.9888994518930327E-3</v>
      </c>
      <c r="T157" s="22">
        <v>1.2406752441820135E-3</v>
      </c>
      <c r="U157" s="22">
        <v>1.4098582320250154E-5</v>
      </c>
      <c r="V157" s="22">
        <v>0.24503336072594772</v>
      </c>
      <c r="W157" s="22" t="s">
        <v>390</v>
      </c>
      <c r="X157" s="22" t="s">
        <v>390</v>
      </c>
      <c r="Y157" s="22" t="s">
        <v>390</v>
      </c>
      <c r="Z157" s="22" t="s">
        <v>390</v>
      </c>
      <c r="AA157" s="22" t="s">
        <v>390</v>
      </c>
      <c r="AB157" s="22" t="s">
        <v>390</v>
      </c>
      <c r="AC157" s="22" t="s">
        <v>391</v>
      </c>
      <c r="AD157" s="22" t="s">
        <v>391</v>
      </c>
      <c r="AE157" s="59"/>
      <c r="AF157" s="22">
        <v>6126.397961441503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0.12972983040985619</v>
      </c>
      <c r="F158" s="22">
        <v>0.14200054110802252</v>
      </c>
      <c r="G158" s="22">
        <v>5.5928353594996878E-3</v>
      </c>
      <c r="H158" s="22" t="s">
        <v>390</v>
      </c>
      <c r="I158" s="22">
        <v>1.9283535949968757E-4</v>
      </c>
      <c r="J158" s="22">
        <v>1.9283535949968757E-4</v>
      </c>
      <c r="K158" s="22">
        <v>1.9283535949968757E-4</v>
      </c>
      <c r="L158" s="22">
        <v>2.8925303924953135E-5</v>
      </c>
      <c r="M158" s="22">
        <v>0.68474097249044652</v>
      </c>
      <c r="N158" s="22">
        <v>15.84700973574409</v>
      </c>
      <c r="O158" s="22">
        <v>6.6708338138236431E-5</v>
      </c>
      <c r="P158" s="22">
        <v>5.2090137026741717E-5</v>
      </c>
      <c r="Q158" s="22">
        <v>1.7164176797498436E-6</v>
      </c>
      <c r="R158" s="22">
        <v>1.1532530392495314E-4</v>
      </c>
      <c r="S158" s="22">
        <v>2.472405481069669E-4</v>
      </c>
      <c r="T158" s="22">
        <v>7.8684755817986262E-5</v>
      </c>
      <c r="U158" s="22">
        <v>1.1764176797498441E-6</v>
      </c>
      <c r="V158" s="22">
        <v>1.3355939274052285E-2</v>
      </c>
      <c r="W158" s="22" t="s">
        <v>390</v>
      </c>
      <c r="X158" s="22">
        <v>5.7779999999999992E-5</v>
      </c>
      <c r="Y158" s="22">
        <v>8.0891999999999997E-5</v>
      </c>
      <c r="Z158" s="22">
        <v>4.6774285714285709E-5</v>
      </c>
      <c r="AA158" s="22">
        <v>5.7779999999999992E-5</v>
      </c>
      <c r="AB158" s="22">
        <v>2.432262857142857E-4</v>
      </c>
      <c r="AC158" s="22" t="s">
        <v>391</v>
      </c>
      <c r="AD158" s="22" t="s">
        <v>391</v>
      </c>
      <c r="AE158" s="59"/>
      <c r="AF158" s="22">
        <v>278.61173855849711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1995</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116.53543318424002</v>
      </c>
      <c r="F14" s="183">
        <v>6.6782255255199985</v>
      </c>
      <c r="G14" s="183">
        <v>767.02547502321056</v>
      </c>
      <c r="H14" s="183" t="s">
        <v>391</v>
      </c>
      <c r="I14" s="183">
        <v>16.697864915941054</v>
      </c>
      <c r="J14" s="183">
        <v>25.450799165541532</v>
      </c>
      <c r="K14" s="183">
        <v>33.306769683745898</v>
      </c>
      <c r="L14" s="183">
        <v>0.32443634839391772</v>
      </c>
      <c r="M14" s="183">
        <v>24.060602765283999</v>
      </c>
      <c r="N14" s="183">
        <v>3.886533107323014</v>
      </c>
      <c r="O14" s="183">
        <v>0.27374211454632413</v>
      </c>
      <c r="P14" s="183">
        <v>1.4665373036190887</v>
      </c>
      <c r="Q14" s="183">
        <v>1.7592693906665251</v>
      </c>
      <c r="R14" s="183">
        <v>5.2286023836071536</v>
      </c>
      <c r="S14" s="183">
        <v>2.6680024449152029</v>
      </c>
      <c r="T14" s="183">
        <v>7.8463098993421703</v>
      </c>
      <c r="U14" s="183">
        <v>21.240628454680213</v>
      </c>
      <c r="V14" s="183">
        <v>7.9145201897635387</v>
      </c>
      <c r="W14" s="183">
        <v>3.6638818204273855</v>
      </c>
      <c r="X14" s="183">
        <v>7.8513183984799083E-3</v>
      </c>
      <c r="Y14" s="183">
        <v>1.2921283728029052E-2</v>
      </c>
      <c r="Z14" s="183">
        <v>1.2038419977707653E-2</v>
      </c>
      <c r="AA14" s="183">
        <v>9.5637707963520998E-3</v>
      </c>
      <c r="AB14" s="183">
        <v>4.2374792900568739E-2</v>
      </c>
      <c r="AC14" s="183">
        <v>3.6110905391757315</v>
      </c>
      <c r="AD14" s="183">
        <v>0.74663147606184677</v>
      </c>
      <c r="AE14" s="184"/>
      <c r="AF14" s="183">
        <v>16394.931394862735</v>
      </c>
      <c r="AG14" s="183">
        <v>536145.77117703471</v>
      </c>
      <c r="AH14" s="183">
        <v>30880.533740415271</v>
      </c>
      <c r="AI14" s="183">
        <v>539</v>
      </c>
      <c r="AJ14" s="183">
        <v>2383.243139794452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0.23560000000000003</v>
      </c>
      <c r="F15" s="183">
        <v>4.4260000000000002E-3</v>
      </c>
      <c r="G15" s="183">
        <v>0.28400029999999998</v>
      </c>
      <c r="H15" s="183" t="s">
        <v>390</v>
      </c>
      <c r="I15" s="183">
        <v>4.8176000000000004E-2</v>
      </c>
      <c r="J15" s="183">
        <v>4.8176000000000004E-2</v>
      </c>
      <c r="K15" s="183">
        <v>4.8176000000000004E-2</v>
      </c>
      <c r="L15" s="183">
        <v>3.2046335373547802E-3</v>
      </c>
      <c r="M15" s="183">
        <v>1.5200000000000002E-2</v>
      </c>
      <c r="N15" s="183">
        <v>7.9528408983999994E-3</v>
      </c>
      <c r="O15" s="183">
        <v>2.5552343755390005E-3</v>
      </c>
      <c r="P15" s="183">
        <v>1.1138880887110001E-3</v>
      </c>
      <c r="Q15" s="183">
        <v>5.3231460169709992E-3</v>
      </c>
      <c r="R15" s="183">
        <v>7.7904134016412016E-3</v>
      </c>
      <c r="S15" s="183">
        <v>9.5113529492811214E-3</v>
      </c>
      <c r="T15" s="183">
        <v>0.25868404773955622</v>
      </c>
      <c r="U15" s="183">
        <v>2.9098790826240007E-3</v>
      </c>
      <c r="V15" s="183">
        <v>0.13572193739262994</v>
      </c>
      <c r="W15" s="183">
        <v>5.527580182500001E-3</v>
      </c>
      <c r="X15" s="183">
        <v>8.3440110813549991E-6</v>
      </c>
      <c r="Y15" s="183">
        <v>1.9843519277057002E-5</v>
      </c>
      <c r="Z15" s="183">
        <v>1.0270500585999E-5</v>
      </c>
      <c r="AA15" s="183">
        <v>1.2754525116882999E-5</v>
      </c>
      <c r="AB15" s="183">
        <v>5.1212556061293992E-5</v>
      </c>
      <c r="AC15" s="183">
        <v>1.8845610229600002E-5</v>
      </c>
      <c r="AD15" s="183">
        <v>3.291290049901893E-3</v>
      </c>
      <c r="AE15" s="184"/>
      <c r="AF15" s="183">
        <v>987.29114900000013</v>
      </c>
      <c r="AG15" s="186" t="s">
        <v>391</v>
      </c>
      <c r="AH15" s="183">
        <v>8045.6296770000008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6.6266993999999997</v>
      </c>
      <c r="F16" s="183">
        <v>1.4900779720000001</v>
      </c>
      <c r="G16" s="183">
        <v>17.938319199999999</v>
      </c>
      <c r="H16" s="183">
        <v>0.26959999999999995</v>
      </c>
      <c r="I16" s="183">
        <v>3.4784443460000012</v>
      </c>
      <c r="J16" s="183">
        <v>4.9288946209999995</v>
      </c>
      <c r="K16" s="183">
        <v>5.9567667009999985</v>
      </c>
      <c r="L16" s="183">
        <v>3.3843293674433859E-2</v>
      </c>
      <c r="M16" s="183">
        <v>9.7097981669999989</v>
      </c>
      <c r="N16" s="183">
        <v>0.10581791269768928</v>
      </c>
      <c r="O16" s="183">
        <v>8.9841583615867596E-3</v>
      </c>
      <c r="P16" s="183">
        <v>7.9809779220851154E-2</v>
      </c>
      <c r="Q16" s="183">
        <v>2.8005329817403609E-2</v>
      </c>
      <c r="R16" s="183">
        <v>0.24424457913671058</v>
      </c>
      <c r="S16" s="183">
        <v>4.6979755457159475E-2</v>
      </c>
      <c r="T16" s="183">
        <v>0.11671635471603176</v>
      </c>
      <c r="U16" s="183">
        <v>1.1427400368770371</v>
      </c>
      <c r="V16" s="183">
        <v>0.38575452958566525</v>
      </c>
      <c r="W16" s="183">
        <v>7.9425738085400321E-2</v>
      </c>
      <c r="X16" s="183">
        <v>5.8475335609999998E-2</v>
      </c>
      <c r="Y16" s="183">
        <v>4.4450359019999998E-3</v>
      </c>
      <c r="Z16" s="183">
        <v>4.0685181339999996E-3</v>
      </c>
      <c r="AA16" s="183">
        <v>4.0685181339999996E-3</v>
      </c>
      <c r="AB16" s="183">
        <v>7.1057407779999998E-2</v>
      </c>
      <c r="AC16" s="183">
        <v>0.18161870411782491</v>
      </c>
      <c r="AD16" s="183">
        <v>2.2800004856437933E-2</v>
      </c>
      <c r="AE16" s="184"/>
      <c r="AF16" s="183" t="s">
        <v>391</v>
      </c>
      <c r="AG16" s="186">
        <v>27115.245227118954</v>
      </c>
      <c r="AH16" s="183">
        <v>8931.879102310133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17.283271299999999</v>
      </c>
      <c r="F17" s="183">
        <v>2.19127348</v>
      </c>
      <c r="G17" s="183">
        <v>34.643188201000015</v>
      </c>
      <c r="H17" s="183">
        <v>1.3546000000000006E-2</v>
      </c>
      <c r="I17" s="183">
        <v>9.2544020202099944</v>
      </c>
      <c r="J17" s="183">
        <v>13.627122858180002</v>
      </c>
      <c r="K17" s="183">
        <v>16.431731280000001</v>
      </c>
      <c r="L17" s="183">
        <v>9.3552395054920925E-2</v>
      </c>
      <c r="M17" s="183">
        <v>221.76665801278762</v>
      </c>
      <c r="N17" s="183">
        <v>52.139739523840184</v>
      </c>
      <c r="O17" s="183">
        <v>0.41150118603253077</v>
      </c>
      <c r="P17" s="183">
        <v>0.26485245680997149</v>
      </c>
      <c r="Q17" s="183">
        <v>0.1897452504377487</v>
      </c>
      <c r="R17" s="183">
        <v>1.1599650697374331</v>
      </c>
      <c r="S17" s="183">
        <v>5.1587243512411334</v>
      </c>
      <c r="T17" s="183">
        <v>0.56153012446225137</v>
      </c>
      <c r="U17" s="183">
        <v>0.84631017153088361</v>
      </c>
      <c r="V17" s="183">
        <v>17.773678630850299</v>
      </c>
      <c r="W17" s="183">
        <v>47.556584179594054</v>
      </c>
      <c r="X17" s="183">
        <v>1.5592361672329892E-2</v>
      </c>
      <c r="Y17" s="183">
        <v>0.15368921956156953</v>
      </c>
      <c r="Z17" s="183">
        <v>4.5775960134169048E-2</v>
      </c>
      <c r="AA17" s="183">
        <v>5.2437703470039267E-2</v>
      </c>
      <c r="AB17" s="183">
        <v>0.26749524483810766</v>
      </c>
      <c r="AC17" s="183">
        <v>0.39795646091826664</v>
      </c>
      <c r="AD17" s="183">
        <v>0.77330602453781527</v>
      </c>
      <c r="AE17" s="184"/>
      <c r="AF17" s="183">
        <v>3809.5334460000004</v>
      </c>
      <c r="AG17" s="186">
        <v>81002.921854431523</v>
      </c>
      <c r="AH17" s="183">
        <v>57973.709711611642</v>
      </c>
      <c r="AI17" s="186" t="s">
        <v>391</v>
      </c>
      <c r="AJ17" s="186" t="s">
        <v>391</v>
      </c>
      <c r="AK17" s="185" t="s">
        <v>391</v>
      </c>
      <c r="AL17" s="160" t="s">
        <v>49</v>
      </c>
    </row>
    <row r="18" spans="1:39" s="2" customFormat="1" ht="24.75" customHeight="1" thickBot="1" x14ac:dyDescent="0.3">
      <c r="A18" s="120" t="s">
        <v>53</v>
      </c>
      <c r="B18" s="120" t="s">
        <v>60</v>
      </c>
      <c r="C18" s="121" t="s">
        <v>61</v>
      </c>
      <c r="D18" s="181"/>
      <c r="E18" s="182">
        <v>0.1909313</v>
      </c>
      <c r="F18" s="182">
        <v>2.2832700000000004E-2</v>
      </c>
      <c r="G18" s="182">
        <v>0.84270969600000001</v>
      </c>
      <c r="H18" s="182" t="s">
        <v>391</v>
      </c>
      <c r="I18" s="182">
        <v>5.8613240000000018E-2</v>
      </c>
      <c r="J18" s="182">
        <v>8.4935590000000019E-2</v>
      </c>
      <c r="K18" s="182">
        <v>0.11003224000000002</v>
      </c>
      <c r="L18" s="182">
        <v>2.0644007286392653E-3</v>
      </c>
      <c r="M18" s="182">
        <v>0.39368184000000001</v>
      </c>
      <c r="N18" s="182">
        <v>1.0752030707344474E-2</v>
      </c>
      <c r="O18" s="182">
        <v>4.1969167404074599E-4</v>
      </c>
      <c r="P18" s="182">
        <v>7.0420673659839987E-4</v>
      </c>
      <c r="Q18" s="182">
        <v>1.0984959918258081E-2</v>
      </c>
      <c r="R18" s="182">
        <v>6.986867550959867E-3</v>
      </c>
      <c r="S18" s="182">
        <v>1.2469802089745985E-2</v>
      </c>
      <c r="T18" s="182">
        <v>4.5269771437019123E-2</v>
      </c>
      <c r="U18" s="182">
        <v>1.190904340145421E-3</v>
      </c>
      <c r="V18" s="182">
        <v>1.9555782262644483E-2</v>
      </c>
      <c r="W18" s="182">
        <v>1.9739192256919996E-3</v>
      </c>
      <c r="X18" s="182">
        <v>5.4612361990371033E-5</v>
      </c>
      <c r="Y18" s="182">
        <v>8.9321529824006561E-5</v>
      </c>
      <c r="Z18" s="182">
        <v>8.8010469965106564E-5</v>
      </c>
      <c r="AA18" s="182">
        <v>6.8593481678306587E-5</v>
      </c>
      <c r="AB18" s="183">
        <v>3.0053784345779073E-4</v>
      </c>
      <c r="AC18" s="182">
        <v>1.2292550483899904E-3</v>
      </c>
      <c r="AD18" s="182">
        <v>1.4295160378268998E-3</v>
      </c>
      <c r="AE18" s="184"/>
      <c r="AF18" s="186">
        <v>266.36869999999999</v>
      </c>
      <c r="AG18" s="186">
        <v>296.89938100000001</v>
      </c>
      <c r="AH18" s="186">
        <v>2000.2922349840003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15.091823062999998</v>
      </c>
      <c r="F19" s="183">
        <v>0.55243524799999977</v>
      </c>
      <c r="G19" s="183">
        <v>66.568782548000016</v>
      </c>
      <c r="H19" s="183" t="s">
        <v>391</v>
      </c>
      <c r="I19" s="183">
        <v>14.024222470929994</v>
      </c>
      <c r="J19" s="183">
        <v>21.422256001330009</v>
      </c>
      <c r="K19" s="183">
        <v>25.887817184999996</v>
      </c>
      <c r="L19" s="183">
        <v>6.1856140470591549E-2</v>
      </c>
      <c r="M19" s="183">
        <v>2.558546289999998</v>
      </c>
      <c r="N19" s="183">
        <v>0.39219917165583401</v>
      </c>
      <c r="O19" s="183">
        <v>2.7443006132079392E-2</v>
      </c>
      <c r="P19" s="183">
        <v>0.16209892763918754</v>
      </c>
      <c r="Q19" s="183">
        <v>0.3186988742864037</v>
      </c>
      <c r="R19" s="183">
        <v>0.75171257911312583</v>
      </c>
      <c r="S19" s="183">
        <v>0.38023671166233758</v>
      </c>
      <c r="T19" s="183">
        <v>3.4387841331014672</v>
      </c>
      <c r="U19" s="183">
        <v>2.9106115698806767</v>
      </c>
      <c r="V19" s="183">
        <v>1.6333789795670757</v>
      </c>
      <c r="W19" s="183">
        <v>0.42886691668955179</v>
      </c>
      <c r="X19" s="183">
        <v>1.3619510117015624E-3</v>
      </c>
      <c r="Y19" s="183">
        <v>2.2399472729867746E-3</v>
      </c>
      <c r="Z19" s="183">
        <v>2.114717121844491E-3</v>
      </c>
      <c r="AA19" s="183">
        <v>1.7005309824621412E-3</v>
      </c>
      <c r="AB19" s="183">
        <v>7.4171463889949746E-3</v>
      </c>
      <c r="AC19" s="183">
        <v>0.45415458823891891</v>
      </c>
      <c r="AD19" s="183">
        <v>0.1178130404824268</v>
      </c>
      <c r="AE19" s="184"/>
      <c r="AF19" s="183">
        <v>11129.233107899325</v>
      </c>
      <c r="AG19" s="186">
        <v>67839.189057966563</v>
      </c>
      <c r="AH19" s="183">
        <v>25979.896460827393</v>
      </c>
      <c r="AI19" s="183" t="s">
        <v>391</v>
      </c>
      <c r="AJ19" s="186" t="s">
        <v>391</v>
      </c>
      <c r="AK19" s="185" t="s">
        <v>391</v>
      </c>
      <c r="AL19" s="160" t="s">
        <v>49</v>
      </c>
    </row>
    <row r="20" spans="1:39" s="2" customFormat="1" ht="24.75" customHeight="1" thickBot="1" x14ac:dyDescent="0.3">
      <c r="A20" s="120" t="s">
        <v>53</v>
      </c>
      <c r="B20" s="120" t="s">
        <v>64</v>
      </c>
      <c r="C20" s="121" t="s">
        <v>65</v>
      </c>
      <c r="D20" s="181"/>
      <c r="E20" s="182">
        <v>2.7527096000000038</v>
      </c>
      <c r="F20" s="183">
        <v>0.18818171199999995</v>
      </c>
      <c r="G20" s="183">
        <v>12.733179938000005</v>
      </c>
      <c r="H20" s="183" t="s">
        <v>390</v>
      </c>
      <c r="I20" s="183">
        <v>0.46181578272999918</v>
      </c>
      <c r="J20" s="183">
        <v>0.7279343667999999</v>
      </c>
      <c r="K20" s="183">
        <v>1.1921980299999977</v>
      </c>
      <c r="L20" s="183">
        <v>2.5794655745794655E-2</v>
      </c>
      <c r="M20" s="183">
        <v>0.9472129499999995</v>
      </c>
      <c r="N20" s="183">
        <v>0.19774328023222465</v>
      </c>
      <c r="O20" s="183">
        <v>9.3176981616826336E-3</v>
      </c>
      <c r="P20" s="183">
        <v>2.9655629345781642E-2</v>
      </c>
      <c r="Q20" s="183">
        <v>0.1832720575512819</v>
      </c>
      <c r="R20" s="183">
        <v>0.16551421631971971</v>
      </c>
      <c r="S20" s="183">
        <v>0.2153876081692051</v>
      </c>
      <c r="T20" s="183">
        <v>0.61500765249110489</v>
      </c>
      <c r="U20" s="183">
        <v>0.24662008168526187</v>
      </c>
      <c r="V20" s="183">
        <v>0.40183622314687867</v>
      </c>
      <c r="W20" s="183">
        <v>5.5508203836492707E-2</v>
      </c>
      <c r="X20" s="183">
        <v>9.3197299585670026E-4</v>
      </c>
      <c r="Y20" s="183">
        <v>1.5632660368562589E-3</v>
      </c>
      <c r="Z20" s="183">
        <v>1.4853370650680716E-3</v>
      </c>
      <c r="AA20" s="183">
        <v>1.1443800115180536E-3</v>
      </c>
      <c r="AB20" s="183">
        <v>5.1249561092990871E-3</v>
      </c>
      <c r="AC20" s="183">
        <v>6.3402844705786471E-2</v>
      </c>
      <c r="AD20" s="183">
        <v>3.0490826702665279E-2</v>
      </c>
      <c r="AE20" s="184"/>
      <c r="AF20" s="183">
        <v>2246.8720699999999</v>
      </c>
      <c r="AG20" s="186">
        <v>9002.5377155488586</v>
      </c>
      <c r="AH20" s="183">
        <v>4374.5770599999987</v>
      </c>
      <c r="AI20" s="183">
        <v>8841.7760110968884</v>
      </c>
      <c r="AJ20" s="186" t="s">
        <v>391</v>
      </c>
      <c r="AK20" s="185" t="s">
        <v>391</v>
      </c>
      <c r="AL20" s="160" t="s">
        <v>49</v>
      </c>
    </row>
    <row r="21" spans="1:39" s="2" customFormat="1" ht="24.75" customHeight="1" thickBot="1" x14ac:dyDescent="0.3">
      <c r="A21" s="120" t="s">
        <v>53</v>
      </c>
      <c r="B21" s="120" t="s">
        <v>66</v>
      </c>
      <c r="C21" s="121" t="s">
        <v>67</v>
      </c>
      <c r="D21" s="181"/>
      <c r="E21" s="182">
        <v>3.373310600000003</v>
      </c>
      <c r="F21" s="183">
        <v>0.62483333399999874</v>
      </c>
      <c r="G21" s="183">
        <v>13.014565950000048</v>
      </c>
      <c r="H21" s="183">
        <v>2.4729E-4</v>
      </c>
      <c r="I21" s="183">
        <v>0.63662057601999755</v>
      </c>
      <c r="J21" s="183">
        <v>1.203393377849997</v>
      </c>
      <c r="K21" s="183">
        <v>3.302047471050003</v>
      </c>
      <c r="L21" s="183">
        <v>4.1571354592332133E-2</v>
      </c>
      <c r="M21" s="183">
        <v>2.7591095600000095</v>
      </c>
      <c r="N21" s="183">
        <v>0.38616000589190119</v>
      </c>
      <c r="O21" s="183">
        <v>1.609937995304429E-2</v>
      </c>
      <c r="P21" s="183">
        <v>3.7525835173578506E-2</v>
      </c>
      <c r="Q21" s="183">
        <v>0.3846898637590071</v>
      </c>
      <c r="R21" s="183">
        <v>0.27723865562761074</v>
      </c>
      <c r="S21" s="183">
        <v>0.43838648184507739</v>
      </c>
      <c r="T21" s="183">
        <v>1.2153312442117656</v>
      </c>
      <c r="U21" s="183">
        <v>0.14158553103667137</v>
      </c>
      <c r="V21" s="183">
        <v>0.75255313639958299</v>
      </c>
      <c r="W21" s="183">
        <v>8.479185300721781E-2</v>
      </c>
      <c r="X21" s="183">
        <v>1.9356575918670807E-3</v>
      </c>
      <c r="Y21" s="183">
        <v>3.1557334773474341E-3</v>
      </c>
      <c r="Z21" s="183">
        <v>3.0614403893138111E-3</v>
      </c>
      <c r="AA21" s="183">
        <v>2.3739259966164537E-3</v>
      </c>
      <c r="AB21" s="183">
        <v>1.0526757455144789E-2</v>
      </c>
      <c r="AC21" s="183">
        <v>6.5903617597087516E-2</v>
      </c>
      <c r="AD21" s="183">
        <v>5.6870111263767016E-2</v>
      </c>
      <c r="AE21" s="184"/>
      <c r="AF21" s="183">
        <v>3205.8990316298041</v>
      </c>
      <c r="AG21" s="183">
        <v>9845.4917298094533</v>
      </c>
      <c r="AH21" s="183">
        <v>13460.071333911808</v>
      </c>
      <c r="AI21" s="183">
        <v>30.911249999999999</v>
      </c>
      <c r="AJ21" s="186" t="s">
        <v>391</v>
      </c>
      <c r="AK21" s="185" t="s">
        <v>391</v>
      </c>
      <c r="AL21" s="160" t="s">
        <v>49</v>
      </c>
    </row>
    <row r="22" spans="1:39" s="2" customFormat="1" ht="24.75" customHeight="1" thickBot="1" x14ac:dyDescent="0.3">
      <c r="A22" s="120" t="s">
        <v>53</v>
      </c>
      <c r="B22" s="123" t="s">
        <v>68</v>
      </c>
      <c r="C22" s="121" t="s">
        <v>69</v>
      </c>
      <c r="D22" s="181"/>
      <c r="E22" s="182">
        <v>13.573043101999998</v>
      </c>
      <c r="F22" s="183">
        <v>0.69368297199999884</v>
      </c>
      <c r="G22" s="183">
        <v>11.856838627000032</v>
      </c>
      <c r="H22" s="183">
        <v>1.6220000000000002E-3</v>
      </c>
      <c r="I22" s="183">
        <v>2.5310448167499962</v>
      </c>
      <c r="J22" s="183">
        <v>3.8261667556299934</v>
      </c>
      <c r="K22" s="183">
        <v>5.9424950490000192</v>
      </c>
      <c r="L22" s="183">
        <v>4.9748194287136366E-2</v>
      </c>
      <c r="M22" s="183">
        <v>13.022165710000008</v>
      </c>
      <c r="N22" s="183">
        <v>0.48494506560907302</v>
      </c>
      <c r="O22" s="183">
        <v>6.0783790137162994E-2</v>
      </c>
      <c r="P22" s="183">
        <v>0.18190644217543922</v>
      </c>
      <c r="Q22" s="183">
        <v>0.32293721761960847</v>
      </c>
      <c r="R22" s="183">
        <v>0.22886121858905489</v>
      </c>
      <c r="S22" s="183">
        <v>0.5592682318661758</v>
      </c>
      <c r="T22" s="183">
        <v>1.047337108024367</v>
      </c>
      <c r="U22" s="183">
        <v>0.12285111068645982</v>
      </c>
      <c r="V22" s="183">
        <v>1.995317454741063</v>
      </c>
      <c r="W22" s="183">
        <v>0.66281303377623213</v>
      </c>
      <c r="X22" s="183">
        <v>4.5618396425882723E-3</v>
      </c>
      <c r="Y22" s="183">
        <v>7.328584935641657E-3</v>
      </c>
      <c r="Z22" s="183">
        <v>3.8181201517418811E-3</v>
      </c>
      <c r="AA22" s="183">
        <v>2.9996750442395684E-3</v>
      </c>
      <c r="AB22" s="183">
        <v>1.8708219774211381E-2</v>
      </c>
      <c r="AC22" s="183">
        <v>5.1803051921256067E-2</v>
      </c>
      <c r="AD22" s="183">
        <v>4.7022353247432126E-2</v>
      </c>
      <c r="AE22" s="184"/>
      <c r="AF22" s="183">
        <v>12610.888285141658</v>
      </c>
      <c r="AG22" s="183">
        <v>13251.23512532584</v>
      </c>
      <c r="AH22" s="183">
        <v>31051.021300665907</v>
      </c>
      <c r="AI22" s="183">
        <v>322.47406500000005</v>
      </c>
      <c r="AJ22" s="183" t="s">
        <v>391</v>
      </c>
      <c r="AK22" s="185" t="s">
        <v>391</v>
      </c>
      <c r="AL22" s="160" t="s">
        <v>49</v>
      </c>
    </row>
    <row r="23" spans="1:39" s="2" customFormat="1" ht="24.75" customHeight="1" thickBot="1" x14ac:dyDescent="0.3">
      <c r="A23" s="120" t="s">
        <v>70</v>
      </c>
      <c r="B23" s="123" t="s">
        <v>393</v>
      </c>
      <c r="C23" s="121" t="s">
        <v>394</v>
      </c>
      <c r="E23" s="183">
        <v>2.1211679999999999</v>
      </c>
      <c r="F23" s="183">
        <v>0.34261800000000009</v>
      </c>
      <c r="G23" s="183">
        <v>5.3999999999999999E-2</v>
      </c>
      <c r="H23" s="183">
        <v>4.0800000000000011E-4</v>
      </c>
      <c r="I23" s="183">
        <v>0.21265200000000004</v>
      </c>
      <c r="J23" s="183">
        <v>0.21265200000000004</v>
      </c>
      <c r="K23" s="183">
        <v>0.21265200000000004</v>
      </c>
      <c r="L23" s="183">
        <v>0.11688599999999999</v>
      </c>
      <c r="M23" s="183">
        <v>0.94109999999999983</v>
      </c>
      <c r="N23" s="183">
        <v>2.0250000000000001E-5</v>
      </c>
      <c r="O23" s="183">
        <v>5.4000000000000001E-4</v>
      </c>
      <c r="P23" s="183">
        <v>2.8619999999999996E-4</v>
      </c>
      <c r="Q23" s="183">
        <v>5.4E-6</v>
      </c>
      <c r="R23" s="183">
        <v>2.7000000000000001E-3</v>
      </c>
      <c r="S23" s="183">
        <v>9.1800000000000007E-2</v>
      </c>
      <c r="T23" s="183">
        <v>3.7799999999999999E-3</v>
      </c>
      <c r="U23" s="183">
        <v>5.4000000000000001E-4</v>
      </c>
      <c r="V23" s="183">
        <v>5.3999999999999999E-2</v>
      </c>
      <c r="W23" s="183" t="s">
        <v>390</v>
      </c>
      <c r="X23" s="183">
        <v>1.6199999999999999E-3</v>
      </c>
      <c r="Y23" s="183">
        <v>2.7000000000000001E-3</v>
      </c>
      <c r="Z23" s="183">
        <v>1.8575999999999998E-3</v>
      </c>
      <c r="AA23" s="183">
        <v>1.1447999999999999E-3</v>
      </c>
      <c r="AB23" s="183">
        <v>7.3223999999999997E-3</v>
      </c>
      <c r="AC23" s="183" t="s">
        <v>391</v>
      </c>
      <c r="AD23" s="183" t="s">
        <v>391</v>
      </c>
      <c r="AE23" s="184"/>
      <c r="AF23" s="183">
        <v>2295.3240000000001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9.5779124969999945</v>
      </c>
      <c r="F24" s="182">
        <v>2.6026624809999994</v>
      </c>
      <c r="G24" s="182">
        <v>32.151820470000047</v>
      </c>
      <c r="H24" s="183">
        <v>2.0939999999999999E-4</v>
      </c>
      <c r="I24" s="182">
        <v>4.954669474060081</v>
      </c>
      <c r="J24" s="182">
        <v>7.4662889210400758</v>
      </c>
      <c r="K24" s="182">
        <v>13.043041344700086</v>
      </c>
      <c r="L24" s="182">
        <v>0.29761655040146967</v>
      </c>
      <c r="M24" s="182">
        <v>13.46147317500005</v>
      </c>
      <c r="N24" s="182">
        <v>1.4322899071037931</v>
      </c>
      <c r="O24" s="182">
        <v>7.6154752267894227E-2</v>
      </c>
      <c r="P24" s="182">
        <v>9.1085073453199453E-2</v>
      </c>
      <c r="Q24" s="182">
        <v>1.3810021548312577</v>
      </c>
      <c r="R24" s="182">
        <v>0.97145812419147759</v>
      </c>
      <c r="S24" s="182">
        <v>1.5895835066872608</v>
      </c>
      <c r="T24" s="182">
        <v>3.0360354283529647</v>
      </c>
      <c r="U24" s="182">
        <v>0.2232906430116276</v>
      </c>
      <c r="V24" s="182">
        <v>3.0008832466692552</v>
      </c>
      <c r="W24" s="182">
        <v>0.44162119308150294</v>
      </c>
      <c r="X24" s="182">
        <v>3.1643150750124929E-2</v>
      </c>
      <c r="Y24" s="182">
        <v>5.0831149243672741E-2</v>
      </c>
      <c r="Z24" s="182">
        <v>2.3639973978165613E-2</v>
      </c>
      <c r="AA24" s="182">
        <v>1.86089003325676E-2</v>
      </c>
      <c r="AB24" s="183">
        <v>0.12472317430453085</v>
      </c>
      <c r="AC24" s="182">
        <v>0.19413947148376001</v>
      </c>
      <c r="AD24" s="182">
        <v>0.16032458425223917</v>
      </c>
      <c r="AE24" s="184"/>
      <c r="AF24" s="183">
        <v>6668.7195214600752</v>
      </c>
      <c r="AG24" s="186">
        <v>27487.339828692908</v>
      </c>
      <c r="AH24" s="183">
        <v>20732.05027959116</v>
      </c>
      <c r="AI24" s="183">
        <v>3054.731066666639</v>
      </c>
      <c r="AJ24" s="186" t="s">
        <v>391</v>
      </c>
      <c r="AK24" s="185" t="s">
        <v>391</v>
      </c>
      <c r="AL24" s="160" t="s">
        <v>49</v>
      </c>
    </row>
    <row r="25" spans="1:39" s="2" customFormat="1" ht="24.75" customHeight="1" thickBot="1" x14ac:dyDescent="0.3">
      <c r="A25" s="120" t="s">
        <v>73</v>
      </c>
      <c r="B25" s="123" t="s">
        <v>74</v>
      </c>
      <c r="C25" s="125" t="s">
        <v>75</v>
      </c>
      <c r="D25" s="181"/>
      <c r="E25" s="182">
        <v>0.28573978772478559</v>
      </c>
      <c r="F25" s="182">
        <v>4.8543855228594099E-2</v>
      </c>
      <c r="G25" s="182">
        <v>2.2198914021542251E-2</v>
      </c>
      <c r="H25" s="182" t="s">
        <v>390</v>
      </c>
      <c r="I25" s="182">
        <v>2.9744999601249069E-3</v>
      </c>
      <c r="J25" s="182">
        <v>2.9744999601249069E-3</v>
      </c>
      <c r="K25" s="182">
        <v>2.9744999601249069E-3</v>
      </c>
      <c r="L25" s="182">
        <v>1.4277599808599553E-3</v>
      </c>
      <c r="M25" s="182">
        <v>0.64685847886104553</v>
      </c>
      <c r="N25" s="182">
        <v>1.1457247524962941</v>
      </c>
      <c r="O25" s="182">
        <v>2.3073722519029931E-4</v>
      </c>
      <c r="P25" s="182">
        <v>1.4139200622615867E-4</v>
      </c>
      <c r="Q25" s="182">
        <v>2.7208112405965983E-6</v>
      </c>
      <c r="R25" s="182">
        <v>7.8735264650062978E-4</v>
      </c>
      <c r="S25" s="182">
        <v>5.6837901443009572E-4</v>
      </c>
      <c r="T25" s="182">
        <v>2.3419982533344819E-4</v>
      </c>
      <c r="U25" s="182">
        <v>2.6817697194096394E-6</v>
      </c>
      <c r="V25" s="182">
        <v>4.6096542550154766E-2</v>
      </c>
      <c r="W25" s="182" t="s">
        <v>390</v>
      </c>
      <c r="X25" s="182">
        <v>1.3493530419410454E-4</v>
      </c>
      <c r="Y25" s="182">
        <v>8.0501977670077197E-4</v>
      </c>
      <c r="Z25" s="182">
        <v>8.9719083622657959E-4</v>
      </c>
      <c r="AA25" s="182">
        <v>2.0916594287146136E-4</v>
      </c>
      <c r="AB25" s="183">
        <v>2.0463118599929175E-3</v>
      </c>
      <c r="AC25" s="183" t="s">
        <v>391</v>
      </c>
      <c r="AD25" s="183" t="s">
        <v>391</v>
      </c>
      <c r="AE25" s="184"/>
      <c r="AF25" s="183">
        <v>1158.3136806250532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47.577643297734724</v>
      </c>
      <c r="F27" s="183">
        <v>48.592868670021694</v>
      </c>
      <c r="G27" s="183">
        <v>1.8765169112566291</v>
      </c>
      <c r="H27" s="183">
        <v>0.36725579520547952</v>
      </c>
      <c r="I27" s="183">
        <v>1.4776426171064529</v>
      </c>
      <c r="J27" s="183">
        <v>1.4776426171064529</v>
      </c>
      <c r="K27" s="183">
        <v>1.4776426171064529</v>
      </c>
      <c r="L27" s="183">
        <v>0.81251783118952414</v>
      </c>
      <c r="M27" s="183">
        <v>471.3204852412635</v>
      </c>
      <c r="N27" s="183">
        <v>152.82890568257966</v>
      </c>
      <c r="O27" s="183">
        <v>3.2312360350924814E-4</v>
      </c>
      <c r="P27" s="183">
        <v>1.514751059433468E-2</v>
      </c>
      <c r="Q27" s="183">
        <v>4.9341847599733077E-4</v>
      </c>
      <c r="R27" s="183">
        <v>1.259745410370949E-2</v>
      </c>
      <c r="S27" s="183">
        <v>8.8684330231810979E-3</v>
      </c>
      <c r="T27" s="183">
        <v>3.5849253793544659E-3</v>
      </c>
      <c r="U27" s="183">
        <v>3.4058974497616618E-4</v>
      </c>
      <c r="V27" s="183">
        <v>5.6721292165074981E-2</v>
      </c>
      <c r="W27" s="183">
        <v>0.86842789999999992</v>
      </c>
      <c r="X27" s="183">
        <v>2.1042947846200002E-2</v>
      </c>
      <c r="Y27" s="183">
        <v>3.0217073008799999E-2</v>
      </c>
      <c r="Z27" s="183">
        <v>1.6036886982300002E-2</v>
      </c>
      <c r="AA27" s="183">
        <v>3.1327267733599999E-2</v>
      </c>
      <c r="AB27" s="183">
        <v>9.8624175570900002E-2</v>
      </c>
      <c r="AC27" s="183">
        <v>8.6842790000000005E-4</v>
      </c>
      <c r="AD27" s="183">
        <v>1.8083340000000001E-4</v>
      </c>
      <c r="AE27" s="184"/>
      <c r="AF27" s="183">
        <v>81420.658509926798</v>
      </c>
      <c r="AG27" s="186" t="s">
        <v>391</v>
      </c>
      <c r="AH27" s="183" t="s">
        <v>391</v>
      </c>
      <c r="AI27" s="183">
        <v>161.56180856930001</v>
      </c>
      <c r="AJ27" s="186" t="s">
        <v>391</v>
      </c>
      <c r="AK27" s="185" t="s">
        <v>391</v>
      </c>
      <c r="AL27" s="160" t="s">
        <v>49</v>
      </c>
    </row>
    <row r="28" spans="1:39" s="2" customFormat="1" ht="24.75" customHeight="1" thickBot="1" x14ac:dyDescent="0.3">
      <c r="A28" s="120" t="s">
        <v>78</v>
      </c>
      <c r="B28" s="120" t="s">
        <v>81</v>
      </c>
      <c r="C28" s="121" t="s">
        <v>82</v>
      </c>
      <c r="D28" s="181"/>
      <c r="E28" s="182">
        <v>3.0701168750037238</v>
      </c>
      <c r="F28" s="183">
        <v>0.77878357401290965</v>
      </c>
      <c r="G28" s="183">
        <v>0.17968072257422818</v>
      </c>
      <c r="H28" s="183">
        <v>2.4299667782967264E-2</v>
      </c>
      <c r="I28" s="183">
        <v>0.45075773965259397</v>
      </c>
      <c r="J28" s="183">
        <v>0.45075773965259397</v>
      </c>
      <c r="K28" s="183">
        <v>0.45075773965259397</v>
      </c>
      <c r="L28" s="183">
        <v>0.25847057150262515</v>
      </c>
      <c r="M28" s="183">
        <v>8.0798173879368651</v>
      </c>
      <c r="N28" s="183">
        <v>5.4886388972234794</v>
      </c>
      <c r="O28" s="183">
        <v>1.7279927692442473E-5</v>
      </c>
      <c r="P28" s="183">
        <v>1.1456003517159089E-3</v>
      </c>
      <c r="Q28" s="183">
        <v>2.9071279515420992E-5</v>
      </c>
      <c r="R28" s="183">
        <v>1.4172521918737076E-3</v>
      </c>
      <c r="S28" s="183">
        <v>9.6550237282654007E-4</v>
      </c>
      <c r="T28" s="183">
        <v>1.5144834881172903E-4</v>
      </c>
      <c r="U28" s="183">
        <v>2.3582703645957048E-5</v>
      </c>
      <c r="V28" s="183">
        <v>4.0802293801883516E-3</v>
      </c>
      <c r="W28" s="183">
        <v>6.22756E-2</v>
      </c>
      <c r="X28" s="183">
        <v>2.9425918924999997E-3</v>
      </c>
      <c r="Y28" s="183">
        <v>3.4484660156000003E-3</v>
      </c>
      <c r="Z28" s="183">
        <v>2.5267864635000001E-3</v>
      </c>
      <c r="AA28" s="183">
        <v>3.0261313333999999E-3</v>
      </c>
      <c r="AB28" s="183">
        <v>1.1943975705E-2</v>
      </c>
      <c r="AC28" s="183">
        <v>6.2275500000000004E-5</v>
      </c>
      <c r="AD28" s="183">
        <v>1.5152E-5</v>
      </c>
      <c r="AE28" s="184"/>
      <c r="AF28" s="183">
        <v>7668.7905115835001</v>
      </c>
      <c r="AG28" s="186" t="s">
        <v>391</v>
      </c>
      <c r="AH28" s="183" t="s">
        <v>391</v>
      </c>
      <c r="AI28" s="183">
        <v>58.300677569999998</v>
      </c>
      <c r="AJ28" s="186" t="s">
        <v>391</v>
      </c>
      <c r="AK28" s="185" t="s">
        <v>391</v>
      </c>
      <c r="AL28" s="160" t="s">
        <v>49</v>
      </c>
    </row>
    <row r="29" spans="1:39" s="2" customFormat="1" ht="24.75" customHeight="1" thickBot="1" x14ac:dyDescent="0.3">
      <c r="A29" s="120" t="s">
        <v>78</v>
      </c>
      <c r="B29" s="120" t="s">
        <v>83</v>
      </c>
      <c r="C29" s="121" t="s">
        <v>84</v>
      </c>
      <c r="D29" s="181"/>
      <c r="E29" s="182">
        <v>38.969934934686435</v>
      </c>
      <c r="F29" s="183">
        <v>4.2401073823037088</v>
      </c>
      <c r="G29" s="183">
        <v>0.95726896985078802</v>
      </c>
      <c r="H29" s="183">
        <v>1.2293757190257243E-2</v>
      </c>
      <c r="I29" s="183">
        <v>1.7310006596878431</v>
      </c>
      <c r="J29" s="183">
        <v>1.7310006596878431</v>
      </c>
      <c r="K29" s="183">
        <v>1.7310006596878431</v>
      </c>
      <c r="L29" s="183">
        <v>0.88701494820809157</v>
      </c>
      <c r="M29" s="183">
        <v>11.603199778023567</v>
      </c>
      <c r="N29" s="183">
        <v>0.23236161980329992</v>
      </c>
      <c r="O29" s="183">
        <v>4.8693565544147642E-5</v>
      </c>
      <c r="P29" s="183">
        <v>5.1325330324628639E-3</v>
      </c>
      <c r="Q29" s="183">
        <v>9.7155251766560983E-5</v>
      </c>
      <c r="R29" s="183">
        <v>8.2136755703847014E-3</v>
      </c>
      <c r="S29" s="183">
        <v>5.5086325561554536E-3</v>
      </c>
      <c r="T29" s="183">
        <v>1.9825245200260494E-4</v>
      </c>
      <c r="U29" s="183">
        <v>9.6923372444826682E-5</v>
      </c>
      <c r="V29" s="183">
        <v>1.7439250660416777E-2</v>
      </c>
      <c r="W29" s="183">
        <v>0.26758360000000003</v>
      </c>
      <c r="X29" s="183">
        <v>3.8226212811999999E-3</v>
      </c>
      <c r="Y29" s="183">
        <v>2.3148095535999998E-2</v>
      </c>
      <c r="Z29" s="183">
        <v>2.58664040022E-2</v>
      </c>
      <c r="AA29" s="183">
        <v>5.9462997708999996E-3</v>
      </c>
      <c r="AB29" s="183">
        <v>5.8783420590299992E-2</v>
      </c>
      <c r="AC29" s="183">
        <v>7.8665999999999995E-5</v>
      </c>
      <c r="AD29" s="183">
        <v>4.7352299999999997E-5</v>
      </c>
      <c r="AE29" s="184"/>
      <c r="AF29" s="183">
        <v>40589.0595215504</v>
      </c>
      <c r="AG29" s="186" t="s">
        <v>391</v>
      </c>
      <c r="AH29" s="183">
        <v>88.015933335499994</v>
      </c>
      <c r="AI29" s="183">
        <v>446.1257138313</v>
      </c>
      <c r="AJ29" s="186" t="s">
        <v>391</v>
      </c>
      <c r="AK29" s="185" t="s">
        <v>391</v>
      </c>
      <c r="AL29" s="160" t="s">
        <v>49</v>
      </c>
    </row>
    <row r="30" spans="1:39" s="2" customFormat="1" ht="24.75" customHeight="1" thickBot="1" x14ac:dyDescent="0.3">
      <c r="A30" s="120" t="s">
        <v>78</v>
      </c>
      <c r="B30" s="120" t="s">
        <v>85</v>
      </c>
      <c r="C30" s="121" t="s">
        <v>86</v>
      </c>
      <c r="D30" s="181"/>
      <c r="E30" s="182">
        <v>0.45860409174121497</v>
      </c>
      <c r="F30" s="183">
        <v>1.7074733118401604</v>
      </c>
      <c r="G30" s="183">
        <v>4.0450756368290701E-2</v>
      </c>
      <c r="H30" s="183">
        <v>2.5088683520020955E-3</v>
      </c>
      <c r="I30" s="183">
        <v>3.3556059460513717E-2</v>
      </c>
      <c r="J30" s="183">
        <v>3.3556059460513717E-2</v>
      </c>
      <c r="K30" s="183">
        <v>3.3556059460513717E-2</v>
      </c>
      <c r="L30" s="183">
        <v>4.5845991999358656E-3</v>
      </c>
      <c r="M30" s="183">
        <v>22.573507210878262</v>
      </c>
      <c r="N30" s="183">
        <v>4.0450756869362907</v>
      </c>
      <c r="O30" s="183">
        <v>1.4972347926119144E-5</v>
      </c>
      <c r="P30" s="183">
        <v>3.5192158040412894E-4</v>
      </c>
      <c r="Q30" s="183">
        <v>1.2135226910487204E-5</v>
      </c>
      <c r="R30" s="183">
        <v>2.8381743523585664E-4</v>
      </c>
      <c r="S30" s="183">
        <v>1.3562277448008742E-3</v>
      </c>
      <c r="T30" s="183">
        <v>1.4116683860473995E-4</v>
      </c>
      <c r="U30" s="183">
        <v>1.4942162853082035E-5</v>
      </c>
      <c r="V30" s="183">
        <v>2.0143409542189312E-3</v>
      </c>
      <c r="W30" s="183">
        <v>3.9024799999999998E-2</v>
      </c>
      <c r="X30" s="183">
        <v>5.9466263040000003E-4</v>
      </c>
      <c r="Y30" s="183">
        <v>1.0902148226E-3</v>
      </c>
      <c r="Z30" s="183">
        <v>3.7166414419999999E-4</v>
      </c>
      <c r="AA30" s="183">
        <v>1.2760468945000002E-3</v>
      </c>
      <c r="AB30" s="183">
        <v>3.3325884917000002E-3</v>
      </c>
      <c r="AC30" s="183">
        <v>3.90249E-5</v>
      </c>
      <c r="AD30" s="183">
        <v>3.90249E-5</v>
      </c>
      <c r="AE30" s="184"/>
      <c r="AF30" s="183">
        <v>1752.3267658743</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9.9760319251323413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458.09140517660001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0.47142250440185501</v>
      </c>
      <c r="J32" s="183">
        <v>0.93102112358649269</v>
      </c>
      <c r="K32" s="183">
        <v>1.165941359123309</v>
      </c>
      <c r="L32" s="183">
        <v>0.10109480294724239</v>
      </c>
      <c r="M32" s="188" t="s">
        <v>391</v>
      </c>
      <c r="N32" s="183">
        <v>3.7964330282355392</v>
      </c>
      <c r="O32" s="183">
        <v>1.6260915581541028E-2</v>
      </c>
      <c r="P32" s="183" t="s">
        <v>390</v>
      </c>
      <c r="Q32" s="183">
        <v>4.3229963550896637E-2</v>
      </c>
      <c r="R32" s="183">
        <v>1.4208727409653579</v>
      </c>
      <c r="S32" s="183">
        <v>31.228982803421289</v>
      </c>
      <c r="T32" s="183">
        <v>0.21582393384890697</v>
      </c>
      <c r="U32" s="183">
        <v>2.3318827182466171E-2</v>
      </c>
      <c r="V32" s="183">
        <v>9.424104733921979</v>
      </c>
      <c r="W32" s="183" t="s">
        <v>390</v>
      </c>
      <c r="X32" s="183">
        <v>2.9361304146112926E-4</v>
      </c>
      <c r="Y32" s="183">
        <v>1.6664523974820852E-4</v>
      </c>
      <c r="Z32" s="183">
        <v>2.4600011581878394E-4</v>
      </c>
      <c r="AA32" s="183" t="s">
        <v>390</v>
      </c>
      <c r="AB32" s="183">
        <v>7.0625839702812172E-4</v>
      </c>
      <c r="AC32" s="183" t="s">
        <v>391</v>
      </c>
      <c r="AD32" s="183" t="s">
        <v>390</v>
      </c>
      <c r="AE32" s="184"/>
      <c r="AF32" s="185" t="s">
        <v>391</v>
      </c>
      <c r="AG32" s="185" t="s">
        <v>391</v>
      </c>
      <c r="AH32" s="185" t="s">
        <v>391</v>
      </c>
      <c r="AI32" s="185" t="s">
        <v>391</v>
      </c>
      <c r="AJ32" s="185" t="s">
        <v>391</v>
      </c>
      <c r="AK32" s="183">
        <v>37976.806115559775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0.21448700108993779</v>
      </c>
      <c r="J33" s="183">
        <v>0.39719815016655169</v>
      </c>
      <c r="K33" s="183">
        <v>0.79439630033310338</v>
      </c>
      <c r="L33" s="183">
        <v>8.4206007835308967E-3</v>
      </c>
      <c r="M33" s="188" t="s">
        <v>391</v>
      </c>
      <c r="N33" s="183">
        <v>3.83861508306403E-2</v>
      </c>
      <c r="O33" s="183" t="s">
        <v>390</v>
      </c>
      <c r="P33" s="183" t="s">
        <v>390</v>
      </c>
      <c r="Q33" s="183" t="s">
        <v>390</v>
      </c>
      <c r="R33" s="183">
        <v>1.622985921581711E-2</v>
      </c>
      <c r="S33" s="183">
        <v>6.7758912838406966E-3</v>
      </c>
      <c r="T33" s="183">
        <v>1.1715239971037558E-2</v>
      </c>
      <c r="U33" s="183" t="s">
        <v>390</v>
      </c>
      <c r="V33" s="183">
        <v>6.0542442445463501E-2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37976.806115559775</v>
      </c>
      <c r="AL33" s="160" t="s">
        <v>386</v>
      </c>
    </row>
    <row r="34" spans="1:256" s="2" customFormat="1" ht="24.75" customHeight="1" thickBot="1" x14ac:dyDescent="0.3">
      <c r="A34" s="120" t="s">
        <v>70</v>
      </c>
      <c r="B34" s="120" t="s">
        <v>93</v>
      </c>
      <c r="C34" s="121" t="s">
        <v>94</v>
      </c>
      <c r="D34" s="181"/>
      <c r="E34" s="182">
        <v>7.8918907881635914</v>
      </c>
      <c r="F34" s="183">
        <v>0.74946395614562444</v>
      </c>
      <c r="G34" s="183">
        <v>3.16E-3</v>
      </c>
      <c r="H34" s="183">
        <v>1.58E-3</v>
      </c>
      <c r="I34" s="183">
        <v>0.16492588727266588</v>
      </c>
      <c r="J34" s="183">
        <v>0.18072588727266589</v>
      </c>
      <c r="K34" s="183">
        <v>0.25769884038358137</v>
      </c>
      <c r="L34" s="183">
        <v>0.10720182672723283</v>
      </c>
      <c r="M34" s="183">
        <v>2.2010102098619648</v>
      </c>
      <c r="N34" s="183">
        <v>6.3199999999999991E-5</v>
      </c>
      <c r="O34" s="183">
        <v>2.6859999999999997E-4</v>
      </c>
      <c r="P34" s="183">
        <v>8.3739999999999986E-4</v>
      </c>
      <c r="Q34" s="183">
        <v>1.5799999999999998E-5</v>
      </c>
      <c r="R34" s="183">
        <v>7.899999999999999E-3</v>
      </c>
      <c r="S34" s="183">
        <v>0.26860000000000001</v>
      </c>
      <c r="T34" s="183">
        <v>1.106E-2</v>
      </c>
      <c r="U34" s="183">
        <v>1.58E-3</v>
      </c>
      <c r="V34" s="183">
        <v>0.158</v>
      </c>
      <c r="W34" s="183" t="s">
        <v>390</v>
      </c>
      <c r="X34" s="183">
        <v>4.7399999999999994E-3</v>
      </c>
      <c r="Y34" s="183">
        <v>7.899999999999999E-3</v>
      </c>
      <c r="Z34" s="183">
        <v>5.8776000000000002E-3</v>
      </c>
      <c r="AA34" s="183">
        <v>1.3587999999999999E-3</v>
      </c>
      <c r="AB34" s="183">
        <v>1.9876399999999999E-2</v>
      </c>
      <c r="AC34" s="183" t="s">
        <v>391</v>
      </c>
      <c r="AD34" s="183" t="s">
        <v>391</v>
      </c>
      <c r="AE34" s="184"/>
      <c r="AF34" s="183">
        <v>6715.9480000000003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1.6E-2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6.8319999888000001E-6</v>
      </c>
      <c r="AD36" s="183">
        <v>3.2533332799999999E-6</v>
      </c>
      <c r="AE36" s="184"/>
      <c r="AF36" s="183">
        <v>680.096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3.4896000000000003E-2</v>
      </c>
      <c r="F37" s="182">
        <v>1.1632000000000001E-3</v>
      </c>
      <c r="G37" s="182">
        <v>2.0428700000000002E-4</v>
      </c>
      <c r="H37" s="182" t="s">
        <v>391</v>
      </c>
      <c r="I37" s="182">
        <v>1.4540000000000001E-4</v>
      </c>
      <c r="J37" s="182">
        <v>1.4540000000000001E-4</v>
      </c>
      <c r="K37" s="182">
        <v>1.4540000000000001E-4</v>
      </c>
      <c r="L37" s="182">
        <v>3.6350000000000008E-6</v>
      </c>
      <c r="M37" s="182">
        <v>3.4895999999999998E-3</v>
      </c>
      <c r="N37" s="182">
        <v>1.0905E-6</v>
      </c>
      <c r="O37" s="182">
        <v>1.8175E-7</v>
      </c>
      <c r="P37" s="182">
        <v>7.2700000000000005E-5</v>
      </c>
      <c r="Q37" s="182">
        <v>8.7239999999999998E-5</v>
      </c>
      <c r="R37" s="182">
        <v>5.5252000000000003E-7</v>
      </c>
      <c r="S37" s="182">
        <v>5.5252000000000004E-8</v>
      </c>
      <c r="T37" s="182">
        <v>3.7077000000000003E-7</v>
      </c>
      <c r="U37" s="182">
        <v>8.1424000000000002E-6</v>
      </c>
      <c r="V37" s="182">
        <v>1.0905E-6</v>
      </c>
      <c r="W37" s="182" t="s">
        <v>390</v>
      </c>
      <c r="X37" s="182">
        <v>4.0712000000000006E-7</v>
      </c>
      <c r="Y37" s="182">
        <v>1.1486600000000001E-6</v>
      </c>
      <c r="Z37" s="182">
        <v>8.0696999999999998E-7</v>
      </c>
      <c r="AA37" s="182">
        <v>6.0777199999999991E-6</v>
      </c>
      <c r="AB37" s="183">
        <v>8.4404699999999995E-6</v>
      </c>
      <c r="AC37" s="182" t="s">
        <v>391</v>
      </c>
      <c r="AD37" s="182" t="s">
        <v>391</v>
      </c>
      <c r="AE37" s="184"/>
      <c r="AF37" s="186" t="s">
        <v>391</v>
      </c>
      <c r="AG37" s="186" t="s">
        <v>391</v>
      </c>
      <c r="AH37" s="186">
        <v>727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10.640137130908331</v>
      </c>
      <c r="F39" s="183">
        <v>5.8473830162769032</v>
      </c>
      <c r="G39" s="183">
        <v>37.09481016989826</v>
      </c>
      <c r="H39" s="183">
        <v>9.8000021000000756E-2</v>
      </c>
      <c r="I39" s="183">
        <v>4.5311137779168495</v>
      </c>
      <c r="J39" s="183">
        <v>7.4457381147068418</v>
      </c>
      <c r="K39" s="183">
        <v>15.466048403447376</v>
      </c>
      <c r="L39" s="183">
        <v>0.32344029612522923</v>
      </c>
      <c r="M39" s="183">
        <v>27.23047117311966</v>
      </c>
      <c r="N39" s="183">
        <v>1.5543418729499803</v>
      </c>
      <c r="O39" s="183">
        <v>7.2864407731042011E-2</v>
      </c>
      <c r="P39" s="183">
        <v>0.1395228346354172</v>
      </c>
      <c r="Q39" s="183">
        <v>1.5321489257988077</v>
      </c>
      <c r="R39" s="183">
        <v>1.0555995301044576</v>
      </c>
      <c r="S39" s="183">
        <v>1.743660975981125</v>
      </c>
      <c r="T39" s="183">
        <v>3.7074101921151024</v>
      </c>
      <c r="U39" s="183">
        <v>0.1588372389820511</v>
      </c>
      <c r="V39" s="183">
        <v>3.1780626476991607</v>
      </c>
      <c r="W39" s="183">
        <v>0.39179666690674325</v>
      </c>
      <c r="X39" s="183">
        <v>1.7369946836476219E-2</v>
      </c>
      <c r="Y39" s="183">
        <v>2.8003087227183907E-2</v>
      </c>
      <c r="Z39" s="183">
        <v>1.7097230190414807E-2</v>
      </c>
      <c r="AA39" s="183">
        <v>1.3360762660268654E-2</v>
      </c>
      <c r="AB39" s="183">
        <v>7.5831026914343597E-2</v>
      </c>
      <c r="AC39" s="183">
        <v>0.21507139599762762</v>
      </c>
      <c r="AD39" s="183">
        <v>0.2111258973254348</v>
      </c>
      <c r="AE39" s="184"/>
      <c r="AF39" s="183">
        <v>10554.356490927445</v>
      </c>
      <c r="AG39" s="186">
        <v>31375.049308011025</v>
      </c>
      <c r="AH39" s="183">
        <v>77218.177284499805</v>
      </c>
      <c r="AI39" s="183">
        <v>1330.9446580631738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12.156789842367072</v>
      </c>
      <c r="F41" s="183">
        <v>304.71284922560989</v>
      </c>
      <c r="G41" s="183">
        <v>52.320932799299278</v>
      </c>
      <c r="H41" s="183">
        <v>0.20494414671446831</v>
      </c>
      <c r="I41" s="183">
        <v>106.37225855007058</v>
      </c>
      <c r="J41" s="183">
        <v>108.18912862250357</v>
      </c>
      <c r="K41" s="183">
        <v>118.23158841629487</v>
      </c>
      <c r="L41" s="183">
        <v>7.3006290716186042</v>
      </c>
      <c r="M41" s="183">
        <v>1422.0826690760871</v>
      </c>
      <c r="N41" s="183">
        <v>2.5667868594083534</v>
      </c>
      <c r="O41" s="183">
        <v>0.24687049227396751</v>
      </c>
      <c r="P41" s="183">
        <v>0.68094146506616837</v>
      </c>
      <c r="Q41" s="183">
        <v>0.78996580558414886</v>
      </c>
      <c r="R41" s="183">
        <v>1.4919442979639317</v>
      </c>
      <c r="S41" s="183">
        <v>0.73142390998741147</v>
      </c>
      <c r="T41" s="183">
        <v>0.45764268097228428</v>
      </c>
      <c r="U41" s="183">
        <v>0.33874241691465068</v>
      </c>
      <c r="V41" s="183">
        <v>7.3832182485728115</v>
      </c>
      <c r="W41" s="183">
        <v>0.11180032103028122</v>
      </c>
      <c r="X41" s="183">
        <v>19.883613151776746</v>
      </c>
      <c r="Y41" s="183">
        <v>16.760168085692275</v>
      </c>
      <c r="Z41" s="183">
        <v>8.3494949473617392</v>
      </c>
      <c r="AA41" s="183">
        <v>11.482225989225812</v>
      </c>
      <c r="AB41" s="183">
        <v>56.475502174056551</v>
      </c>
      <c r="AC41" s="183">
        <v>29.222273265993529</v>
      </c>
      <c r="AD41" s="183">
        <v>0.30360205674452923</v>
      </c>
      <c r="AE41" s="184"/>
      <c r="AF41" s="183" t="s">
        <v>390</v>
      </c>
      <c r="AG41" s="186">
        <v>99620.48904822761</v>
      </c>
      <c r="AH41" s="183">
        <v>72539.747799047618</v>
      </c>
      <c r="AI41" s="183">
        <v>33665</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0.70930409999999933</v>
      </c>
      <c r="F43" s="183">
        <v>0.63592751599999642</v>
      </c>
      <c r="G43" s="183">
        <v>2.2516089078000339</v>
      </c>
      <c r="H43" s="183" t="s">
        <v>439</v>
      </c>
      <c r="I43" s="183">
        <v>0.51387500835999733</v>
      </c>
      <c r="J43" s="183">
        <v>0.75041384030999203</v>
      </c>
      <c r="K43" s="183">
        <v>1.4316871754999894</v>
      </c>
      <c r="L43" s="183">
        <v>4.7904889775743323E-2</v>
      </c>
      <c r="M43" s="183">
        <v>2.6948613000000092</v>
      </c>
      <c r="N43" s="183">
        <v>9.0921121139946021E-2</v>
      </c>
      <c r="O43" s="183">
        <v>8.9968438761400676E-3</v>
      </c>
      <c r="P43" s="183">
        <v>7.0199262278685453E-3</v>
      </c>
      <c r="Q43" s="183">
        <v>7.914834638172849E-2</v>
      </c>
      <c r="R43" s="183">
        <v>6.3445609140410628E-2</v>
      </c>
      <c r="S43" s="183">
        <v>9.2771334223642365E-2</v>
      </c>
      <c r="T43" s="183">
        <v>0.25332203237850409</v>
      </c>
      <c r="U43" s="183">
        <v>1.0034818370776121E-2</v>
      </c>
      <c r="V43" s="183">
        <v>0.37824482418009936</v>
      </c>
      <c r="W43" s="183">
        <v>5.8194610895911894E-2</v>
      </c>
      <c r="X43" s="183">
        <v>4.7672394304725946E-3</v>
      </c>
      <c r="Y43" s="183">
        <v>7.6402641230019844E-3</v>
      </c>
      <c r="Z43" s="183">
        <v>2.8146817699710807E-3</v>
      </c>
      <c r="AA43" s="183">
        <v>2.2360852594821884E-3</v>
      </c>
      <c r="AB43" s="183">
        <v>1.7458270582927829E-2</v>
      </c>
      <c r="AC43" s="183">
        <v>1.293993015127038E-2</v>
      </c>
      <c r="AD43" s="183">
        <v>1.1425003751346901E-2</v>
      </c>
      <c r="AE43" s="184"/>
      <c r="AF43" s="183">
        <v>781.4980252152003</v>
      </c>
      <c r="AG43" s="183">
        <v>1603.5999144024004</v>
      </c>
      <c r="AH43" s="183">
        <v>2250.2515108886405</v>
      </c>
      <c r="AI43" s="183">
        <v>470.10622179999996</v>
      </c>
      <c r="AJ43" s="186" t="s">
        <v>391</v>
      </c>
      <c r="AK43" s="185" t="s">
        <v>391</v>
      </c>
      <c r="AL43" s="160" t="s">
        <v>49</v>
      </c>
    </row>
    <row r="44" spans="1:256" s="2" customFormat="1" ht="24.75" customHeight="1" thickBot="1" x14ac:dyDescent="0.3">
      <c r="A44" s="120" t="s">
        <v>70</v>
      </c>
      <c r="B44" s="120" t="s">
        <v>111</v>
      </c>
      <c r="C44" s="121" t="s">
        <v>112</v>
      </c>
      <c r="D44" s="181"/>
      <c r="E44" s="182">
        <v>57.394870000000004</v>
      </c>
      <c r="F44" s="183">
        <v>7.4216740000000003</v>
      </c>
      <c r="G44" s="183">
        <v>4.3200000000000001E-3</v>
      </c>
      <c r="H44" s="183">
        <v>1.005696E-2</v>
      </c>
      <c r="I44" s="183">
        <v>3.7471727599999998</v>
      </c>
      <c r="J44" s="183">
        <v>3.986354</v>
      </c>
      <c r="K44" s="183">
        <v>3.986354</v>
      </c>
      <c r="L44" s="183">
        <v>2.2483036559999996</v>
      </c>
      <c r="M44" s="183">
        <v>23.100099999999998</v>
      </c>
      <c r="N44" s="183" t="s">
        <v>390</v>
      </c>
      <c r="O44" s="183">
        <v>3.7583999999999994E-3</v>
      </c>
      <c r="P44" s="183">
        <v>2.2896000000000001E-3</v>
      </c>
      <c r="Q44" s="183">
        <v>4.32E-5</v>
      </c>
      <c r="R44" s="183">
        <v>1.2959999999999999E-2</v>
      </c>
      <c r="S44" s="183">
        <v>9.1584000000000006E-3</v>
      </c>
      <c r="T44" s="183">
        <v>3.8016000000000005E-3</v>
      </c>
      <c r="U44" s="183">
        <v>4.32E-5</v>
      </c>
      <c r="V44" s="183">
        <v>0.75081600000000004</v>
      </c>
      <c r="W44" s="183" t="s">
        <v>390</v>
      </c>
      <c r="X44" s="183">
        <v>1.28304E-2</v>
      </c>
      <c r="Y44" s="183">
        <v>1.8144E-4</v>
      </c>
      <c r="Z44" s="183">
        <v>7.6896000000000017E-5</v>
      </c>
      <c r="AA44" s="183">
        <v>1.2960000000000001E-4</v>
      </c>
      <c r="AB44" s="183">
        <v>1.3218336000000002E-2</v>
      </c>
      <c r="AC44" s="183" t="s">
        <v>390</v>
      </c>
      <c r="AD44" s="183" t="s">
        <v>390</v>
      </c>
      <c r="AE44" s="184"/>
      <c r="AF44" s="183">
        <v>18360</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0.61373199999999983</v>
      </c>
      <c r="F47" s="183">
        <v>7.5010444444444463E-2</v>
      </c>
      <c r="G47" s="183">
        <v>2.8000000000000004E-3</v>
      </c>
      <c r="H47" s="183">
        <v>1.0577777777777778E-4</v>
      </c>
      <c r="I47" s="183">
        <v>4.0534666666666663E-2</v>
      </c>
      <c r="J47" s="183">
        <v>4.0534666666666663E-2</v>
      </c>
      <c r="K47" s="183">
        <v>4.0534666666666663E-2</v>
      </c>
      <c r="L47" s="183">
        <v>2.2172888888888888E-2</v>
      </c>
      <c r="M47" s="183">
        <v>0.21933177777777774</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595.08400000000006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15.002815000000002</v>
      </c>
      <c r="G48" s="188" t="s">
        <v>391</v>
      </c>
      <c r="H48" s="188" t="s">
        <v>391</v>
      </c>
      <c r="I48" s="183">
        <v>0.40242810000000001</v>
      </c>
      <c r="J48" s="183">
        <v>2.8238579999999995</v>
      </c>
      <c r="K48" s="183">
        <v>6.1736185000000008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74.331999999999994</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32.271249650525512</v>
      </c>
      <c r="Y49" s="182">
        <v>39.684915097818497</v>
      </c>
      <c r="Z49" s="182">
        <v>20.496685669172045</v>
      </c>
      <c r="AA49" s="182">
        <v>14.827222289596033</v>
      </c>
      <c r="AB49" s="183">
        <v>107.2800727071121</v>
      </c>
      <c r="AC49" s="182" t="s">
        <v>390</v>
      </c>
      <c r="AD49" s="182" t="s">
        <v>390</v>
      </c>
      <c r="AE49" s="184"/>
      <c r="AF49" s="186" t="s">
        <v>391</v>
      </c>
      <c r="AG49" s="186" t="s">
        <v>391</v>
      </c>
      <c r="AH49" s="186" t="s">
        <v>391</v>
      </c>
      <c r="AI49" s="186" t="s">
        <v>391</v>
      </c>
      <c r="AJ49" s="186" t="s">
        <v>391</v>
      </c>
      <c r="AK49" s="186">
        <v>6.6130000000000004</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0.14585999999999999</v>
      </c>
      <c r="AL51" s="160" t="s">
        <v>130</v>
      </c>
    </row>
    <row r="52" spans="1:38" s="2" customFormat="1" ht="24.75" customHeight="1" thickBot="1" x14ac:dyDescent="0.3">
      <c r="A52" s="120" t="s">
        <v>119</v>
      </c>
      <c r="B52" s="123" t="s">
        <v>131</v>
      </c>
      <c r="C52" s="125" t="s">
        <v>399</v>
      </c>
      <c r="D52" s="192"/>
      <c r="E52" s="183">
        <v>0.9154190000000002</v>
      </c>
      <c r="F52" s="183">
        <v>2.2048325160000002</v>
      </c>
      <c r="G52" s="183">
        <v>2.1370064000000002</v>
      </c>
      <c r="H52" s="183" t="s">
        <v>390</v>
      </c>
      <c r="I52" s="183">
        <v>9.2651305000000003E-2</v>
      </c>
      <c r="J52" s="183">
        <v>0.15460937999999999</v>
      </c>
      <c r="K52" s="183">
        <v>0.24783230000000003</v>
      </c>
      <c r="L52" s="183" t="s">
        <v>391</v>
      </c>
      <c r="M52" s="183">
        <v>9.8748000000000002E-2</v>
      </c>
      <c r="N52" s="183">
        <v>2.0808E-2</v>
      </c>
      <c r="O52" s="183">
        <v>3.4680000000000002E-3</v>
      </c>
      <c r="P52" s="183">
        <v>4.1615999999999997E-3</v>
      </c>
      <c r="Q52" s="183">
        <v>6.9360000000000005E-4</v>
      </c>
      <c r="R52" s="183">
        <v>6.9360000000000005E-4</v>
      </c>
      <c r="S52" s="183">
        <v>8.3231999999999993E-3</v>
      </c>
      <c r="T52" s="183">
        <v>3.6760800000000003E-2</v>
      </c>
      <c r="U52" s="183">
        <v>6.9360000000000005E-4</v>
      </c>
      <c r="V52" s="183">
        <v>6.9360000000000003E-3</v>
      </c>
      <c r="W52" s="183">
        <v>8.3231999999999993E-3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6.9359999999999999</v>
      </c>
      <c r="AL52" s="160" t="s">
        <v>132</v>
      </c>
    </row>
    <row r="53" spans="1:38" s="2" customFormat="1" ht="24.75" customHeight="1" thickBot="1" x14ac:dyDescent="0.3">
      <c r="A53" s="120" t="s">
        <v>119</v>
      </c>
      <c r="B53" s="123" t="s">
        <v>133</v>
      </c>
      <c r="C53" s="125" t="s">
        <v>134</v>
      </c>
      <c r="D53" s="192"/>
      <c r="E53" s="188" t="s">
        <v>391</v>
      </c>
      <c r="F53" s="183">
        <v>1.9206967999999998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3.907</v>
      </c>
      <c r="AL53" s="160" t="s">
        <v>135</v>
      </c>
    </row>
    <row r="54" spans="1:38" s="2" customFormat="1" ht="23.4" thickBot="1" x14ac:dyDescent="0.3">
      <c r="A54" s="120" t="s">
        <v>119</v>
      </c>
      <c r="B54" s="123" t="s">
        <v>136</v>
      </c>
      <c r="C54" s="125" t="s">
        <v>137</v>
      </c>
      <c r="D54" s="192"/>
      <c r="E54" s="182" t="s">
        <v>391</v>
      </c>
      <c r="F54" s="183">
        <v>1.3291283640511826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9292.92</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0.25223308000000011</v>
      </c>
      <c r="J57" s="182">
        <v>0.35903007000000003</v>
      </c>
      <c r="K57" s="182">
        <v>0.42459419999999976</v>
      </c>
      <c r="L57" s="182">
        <v>7.5669924000000034E-3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3740</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1115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7.5162880000000012</v>
      </c>
      <c r="O59" s="182">
        <v>0.15855771797000001</v>
      </c>
      <c r="P59" s="182">
        <v>3.4412051070000006E-3</v>
      </c>
      <c r="Q59" s="182">
        <v>0.57405177011000008</v>
      </c>
      <c r="R59" s="182">
        <v>0.47409531487000017</v>
      </c>
      <c r="S59" s="182">
        <v>8.0294785829999986E-3</v>
      </c>
      <c r="T59" s="182">
        <v>0.56206350081000001</v>
      </c>
      <c r="U59" s="182">
        <v>1.7801042952000001</v>
      </c>
      <c r="V59" s="182">
        <v>4.7207371265300031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832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0.61933622000000021</v>
      </c>
      <c r="J60" s="183">
        <v>2.0522174399999984</v>
      </c>
      <c r="K60" s="183">
        <v>3.9955542000000017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64250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0.11408680857517434</v>
      </c>
      <c r="J61" s="183">
        <v>1.1448311455015165</v>
      </c>
      <c r="K61" s="183">
        <v>3.0534957491261752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0.30932100000000001</v>
      </c>
      <c r="F64" s="182" t="s">
        <v>390</v>
      </c>
      <c r="G64" s="182" t="s">
        <v>390</v>
      </c>
      <c r="H64" s="182">
        <v>3.0932099999999999E-3</v>
      </c>
      <c r="I64" s="182" t="s">
        <v>391</v>
      </c>
      <c r="J64" s="182" t="s">
        <v>391</v>
      </c>
      <c r="K64" s="182" t="s">
        <v>391</v>
      </c>
      <c r="L64" s="182" t="s">
        <v>391</v>
      </c>
      <c r="M64" s="182">
        <v>3.0932100000000001E-2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309.32100000000003</v>
      </c>
      <c r="AL64" s="160" t="s">
        <v>160</v>
      </c>
    </row>
    <row r="65" spans="1:38" s="2" customFormat="1" ht="24.75" customHeight="1" thickBot="1" x14ac:dyDescent="0.3">
      <c r="A65" s="120" t="s">
        <v>53</v>
      </c>
      <c r="B65" s="123" t="s">
        <v>161</v>
      </c>
      <c r="C65" s="121" t="s">
        <v>162</v>
      </c>
      <c r="D65" s="181"/>
      <c r="E65" s="182">
        <v>0.33269143583834782</v>
      </c>
      <c r="F65" s="182" t="s">
        <v>391</v>
      </c>
      <c r="G65" s="182" t="s">
        <v>391</v>
      </c>
      <c r="H65" s="182">
        <v>8.6901356726068926E-2</v>
      </c>
      <c r="I65" s="182">
        <v>5.0887255499155249E-5</v>
      </c>
      <c r="J65" s="182" t="s">
        <v>391</v>
      </c>
      <c r="K65" s="182" t="s">
        <v>391</v>
      </c>
      <c r="L65" s="182">
        <v>9.1597059898479437E-6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505.32499999999999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23.094999999999999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1.7733752000000007</v>
      </c>
      <c r="F70" s="182">
        <v>0.84784650000000006</v>
      </c>
      <c r="G70" s="182">
        <v>4.6056948080000009</v>
      </c>
      <c r="H70" s="182">
        <v>2.5040805000000002</v>
      </c>
      <c r="I70" s="182">
        <v>0.26431698999999986</v>
      </c>
      <c r="J70" s="182">
        <v>0.41592911999999976</v>
      </c>
      <c r="K70" s="182">
        <v>0.56467929999999988</v>
      </c>
      <c r="L70" s="182">
        <v>4.7577058199999968E-3</v>
      </c>
      <c r="M70" s="182">
        <v>0.31534179999999984</v>
      </c>
      <c r="N70" s="182" t="s">
        <v>390</v>
      </c>
      <c r="O70" s="182">
        <v>1.06E-2</v>
      </c>
      <c r="P70" s="182">
        <v>0.83449999999999991</v>
      </c>
      <c r="Q70" s="182" t="s">
        <v>390</v>
      </c>
      <c r="R70" s="182" t="s">
        <v>390</v>
      </c>
      <c r="S70" s="182" t="s">
        <v>390</v>
      </c>
      <c r="T70" s="182">
        <v>2E-3</v>
      </c>
      <c r="U70" s="182" t="s">
        <v>390</v>
      </c>
      <c r="V70" s="182">
        <v>2.8000000000000001E-2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15.079048701191915</v>
      </c>
      <c r="O72" s="182">
        <v>0.50993308523472725</v>
      </c>
      <c r="P72" s="182">
        <v>0.1294829690089036</v>
      </c>
      <c r="Q72" s="182">
        <v>9.256055679171542</v>
      </c>
      <c r="R72" s="182">
        <v>1.21789865</v>
      </c>
      <c r="S72" s="182">
        <v>0.22191767999999998</v>
      </c>
      <c r="T72" s="182">
        <v>3.70443605</v>
      </c>
      <c r="U72" s="182">
        <v>1.74675E-2</v>
      </c>
      <c r="V72" s="182">
        <v>12.380255300000002</v>
      </c>
      <c r="W72" s="182">
        <v>6.631255939459745</v>
      </c>
      <c r="X72" s="182">
        <v>1.3980130005980238E-3</v>
      </c>
      <c r="Y72" s="182">
        <v>1.6663180353097225E-2</v>
      </c>
      <c r="Z72" s="182">
        <v>5.7008218333452028E-3</v>
      </c>
      <c r="AA72" s="182">
        <v>8.2524338226330242E-4</v>
      </c>
      <c r="AB72" s="183">
        <v>2.4587258569303758E-2</v>
      </c>
      <c r="AC72" s="182" t="s">
        <v>439</v>
      </c>
      <c r="AD72" s="182">
        <v>0.1761317828</v>
      </c>
      <c r="AE72" s="184"/>
      <c r="AF72" s="191" t="s">
        <v>391</v>
      </c>
      <c r="AG72" s="191" t="s">
        <v>391</v>
      </c>
      <c r="AH72" s="191" t="s">
        <v>391</v>
      </c>
      <c r="AI72" s="191" t="s">
        <v>391</v>
      </c>
      <c r="AJ72" s="191" t="s">
        <v>391</v>
      </c>
      <c r="AK72" s="183">
        <v>6792.0879999999997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7.6282300000000006E-3</v>
      </c>
      <c r="J73" s="182">
        <v>1.0809305E-2</v>
      </c>
      <c r="K73" s="182">
        <v>1.2724299999999999E-2</v>
      </c>
      <c r="L73" s="182">
        <v>7.6282300000000015E-4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2.133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0.10284110394436372</v>
      </c>
      <c r="O74" s="182">
        <v>2.5480439485156743E-3</v>
      </c>
      <c r="P74" s="182">
        <v>2.8501211750051898E-2</v>
      </c>
      <c r="Q74" s="182">
        <v>3.4971074735312439E-3</v>
      </c>
      <c r="R74" s="182" t="s">
        <v>390</v>
      </c>
      <c r="S74" s="182" t="s">
        <v>390</v>
      </c>
      <c r="T74" s="182" t="s">
        <v>390</v>
      </c>
      <c r="U74" s="182" t="s">
        <v>390</v>
      </c>
      <c r="V74" s="182" t="s">
        <v>390</v>
      </c>
      <c r="W74" s="182">
        <v>6.1768029894124971E-2</v>
      </c>
      <c r="X74" s="182" t="s">
        <v>390</v>
      </c>
      <c r="Y74" s="182" t="s">
        <v>390</v>
      </c>
      <c r="Z74" s="182" t="s">
        <v>390</v>
      </c>
      <c r="AA74" s="182" t="s">
        <v>390</v>
      </c>
      <c r="AB74" s="182" t="s">
        <v>390</v>
      </c>
      <c r="AC74" s="182">
        <v>219.02</v>
      </c>
      <c r="AD74" s="182">
        <v>1.4878430558438863E-2</v>
      </c>
      <c r="AE74" s="184"/>
      <c r="AF74" s="191" t="s">
        <v>391</v>
      </c>
      <c r="AG74" s="191" t="s">
        <v>391</v>
      </c>
      <c r="AH74" s="191" t="s">
        <v>391</v>
      </c>
      <c r="AI74" s="191" t="s">
        <v>391</v>
      </c>
      <c r="AJ74" s="191" t="s">
        <v>391</v>
      </c>
      <c r="AK74" s="186">
        <v>43.804000000000002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5.0322999999999993</v>
      </c>
      <c r="O76" s="183" t="s">
        <v>390</v>
      </c>
      <c r="P76" s="183">
        <v>3.2000000000000002E-3</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23.462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0.46169999999999994</v>
      </c>
      <c r="O77" s="194">
        <v>0.11178</v>
      </c>
      <c r="P77" s="194">
        <v>7.2900000000000005E-4</v>
      </c>
      <c r="Q77" s="194">
        <v>1.4579999999999999E-2</v>
      </c>
      <c r="R77" s="194" t="s">
        <v>390</v>
      </c>
      <c r="S77" s="194" t="s">
        <v>390</v>
      </c>
      <c r="T77" s="194" t="s">
        <v>390</v>
      </c>
      <c r="U77" s="194" t="s">
        <v>390</v>
      </c>
      <c r="V77" s="194">
        <v>0.14610715941336549</v>
      </c>
      <c r="W77" s="194">
        <v>2.4299999999999999E-3</v>
      </c>
      <c r="X77" s="194" t="s">
        <v>390</v>
      </c>
      <c r="Y77" s="194" t="s">
        <v>390</v>
      </c>
      <c r="Z77" s="194" t="s">
        <v>390</v>
      </c>
      <c r="AA77" s="194" t="s">
        <v>390</v>
      </c>
      <c r="AB77" s="183" t="s">
        <v>390</v>
      </c>
      <c r="AC77" s="194" t="s">
        <v>390</v>
      </c>
      <c r="AD77" s="194">
        <v>1.7495999999999999E-6</v>
      </c>
      <c r="AE77" s="184"/>
      <c r="AF77" s="191" t="s">
        <v>391</v>
      </c>
      <c r="AG77" s="191" t="s">
        <v>391</v>
      </c>
      <c r="AH77" s="191" t="s">
        <v>391</v>
      </c>
      <c r="AI77" s="191" t="s">
        <v>391</v>
      </c>
      <c r="AJ77" s="191" t="s">
        <v>391</v>
      </c>
      <c r="AK77" s="186">
        <v>0.48599999999999999</v>
      </c>
      <c r="AL77" s="160" t="s">
        <v>196</v>
      </c>
    </row>
    <row r="78" spans="1:38" s="2" customFormat="1" ht="24.75" customHeight="1" thickBot="1" x14ac:dyDescent="0.3">
      <c r="A78" s="120" t="s">
        <v>53</v>
      </c>
      <c r="B78" s="120" t="s">
        <v>197</v>
      </c>
      <c r="C78" s="121" t="s">
        <v>198</v>
      </c>
      <c r="D78" s="181"/>
      <c r="E78" s="182" t="s">
        <v>390</v>
      </c>
      <c r="F78" s="182" t="s">
        <v>390</v>
      </c>
      <c r="G78" s="182">
        <v>4.0345801937567276E-5</v>
      </c>
      <c r="H78" s="182" t="s">
        <v>390</v>
      </c>
      <c r="I78" s="182">
        <v>1.2462011302475778E-4</v>
      </c>
      <c r="J78" s="182">
        <v>1.6385237082884821E-4</v>
      </c>
      <c r="K78" s="182">
        <v>2.0979817007534983E-4</v>
      </c>
      <c r="L78" s="182">
        <v>1.2462011302475777E-7</v>
      </c>
      <c r="M78" s="182" t="s">
        <v>390</v>
      </c>
      <c r="N78" s="182">
        <v>1.3394239593710288E-3</v>
      </c>
      <c r="O78" s="182">
        <v>9.8201731201662452E-4</v>
      </c>
      <c r="P78" s="182">
        <v>1.3793099999999999E-4</v>
      </c>
      <c r="Q78" s="182">
        <v>1.1993999999999999E-2</v>
      </c>
      <c r="R78" s="182" t="s">
        <v>390</v>
      </c>
      <c r="S78" s="182">
        <v>6.3090782940132192E-3</v>
      </c>
      <c r="T78" s="182">
        <v>7.7960999999999992E-4</v>
      </c>
      <c r="U78" s="182" t="s">
        <v>390</v>
      </c>
      <c r="V78" s="182" t="s">
        <v>390</v>
      </c>
      <c r="W78" s="182">
        <v>0.29985000000000001</v>
      </c>
      <c r="X78" s="182" t="s">
        <v>390</v>
      </c>
      <c r="Y78" s="182" t="s">
        <v>390</v>
      </c>
      <c r="Z78" s="182" t="s">
        <v>390</v>
      </c>
      <c r="AA78" s="182" t="s">
        <v>390</v>
      </c>
      <c r="AB78" s="183">
        <v>7.7127683429462212E-6</v>
      </c>
      <c r="AC78" s="182" t="s">
        <v>390</v>
      </c>
      <c r="AD78" s="182">
        <v>2.21889E-5</v>
      </c>
      <c r="AE78" s="184"/>
      <c r="AF78" s="186" t="s">
        <v>391</v>
      </c>
      <c r="AG78" s="186" t="s">
        <v>391</v>
      </c>
      <c r="AH78" s="186" t="s">
        <v>391</v>
      </c>
      <c r="AI78" s="186" t="s">
        <v>391</v>
      </c>
      <c r="AJ78" s="186" t="s">
        <v>391</v>
      </c>
      <c r="AK78" s="186">
        <v>3.1323259999999999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6.4000000000000001E-2</v>
      </c>
      <c r="O80" s="183">
        <v>1.6999999999999999E-3</v>
      </c>
      <c r="P80" s="183" t="s">
        <v>390</v>
      </c>
      <c r="Q80" s="183" t="s">
        <v>390</v>
      </c>
      <c r="R80" s="183">
        <v>0.66449999999999987</v>
      </c>
      <c r="S80" s="183">
        <v>2.2839</v>
      </c>
      <c r="T80" s="183">
        <v>0.80899999999999994</v>
      </c>
      <c r="U80" s="183" t="s">
        <v>390</v>
      </c>
      <c r="V80" s="183">
        <v>8.1833999999999989</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12.396910799999999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1.1674</v>
      </c>
      <c r="G83" s="183" t="s">
        <v>390</v>
      </c>
      <c r="H83" s="183" t="s">
        <v>391</v>
      </c>
      <c r="I83" s="183">
        <v>0.18444920000000001</v>
      </c>
      <c r="J83" s="183">
        <v>1.2327744</v>
      </c>
      <c r="K83" s="183">
        <v>4.3193799999999998</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50.613089200000005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37.14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6.56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1.9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15.83</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4.0593845952000003E-2</v>
      </c>
      <c r="F91" s="183">
        <v>1.0092723413376001</v>
      </c>
      <c r="G91" s="183" t="s">
        <v>390</v>
      </c>
      <c r="H91" s="183">
        <v>9.3591367056000019E-2</v>
      </c>
      <c r="I91" s="183">
        <v>0.60890768928000005</v>
      </c>
      <c r="J91" s="183">
        <v>0.60890768928000005</v>
      </c>
      <c r="K91" s="183">
        <v>0.60890768928000005</v>
      </c>
      <c r="L91" s="183" t="s">
        <v>390</v>
      </c>
      <c r="M91" s="183">
        <v>1.2426227288640002</v>
      </c>
      <c r="N91" s="183" t="s">
        <v>390</v>
      </c>
      <c r="O91" s="183">
        <v>0.12178153785600002</v>
      </c>
      <c r="P91" s="183" t="s">
        <v>390</v>
      </c>
      <c r="Q91" s="183" t="s">
        <v>390</v>
      </c>
      <c r="R91" s="183" t="s">
        <v>390</v>
      </c>
      <c r="S91" s="183">
        <v>0.12178153785600002</v>
      </c>
      <c r="T91" s="183">
        <v>6.0890768928000008E-2</v>
      </c>
      <c r="U91" s="183" t="s">
        <v>390</v>
      </c>
      <c r="V91" s="183">
        <v>6.0890768928000008E-2</v>
      </c>
      <c r="W91" s="183">
        <v>2.2552136640000002E-3</v>
      </c>
      <c r="X91" s="183">
        <v>2.5032871670400002E-3</v>
      </c>
      <c r="Y91" s="183">
        <v>1.0148461488000001E-3</v>
      </c>
      <c r="Z91" s="183">
        <v>1.0148461488000001E-3</v>
      </c>
      <c r="AA91" s="183">
        <v>1.0148461488000001E-3</v>
      </c>
      <c r="AB91" s="183">
        <v>5.5478256134400003E-3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438.25333333333333</v>
      </c>
      <c r="AL92" s="160" t="s">
        <v>231</v>
      </c>
    </row>
    <row r="93" spans="1:38" s="2" customFormat="1" ht="24.75" customHeight="1" thickBot="1" x14ac:dyDescent="0.3">
      <c r="A93" s="120" t="s">
        <v>53</v>
      </c>
      <c r="B93" s="123" t="s">
        <v>232</v>
      </c>
      <c r="C93" s="121" t="s">
        <v>405</v>
      </c>
      <c r="D93" s="189"/>
      <c r="E93" s="194" t="s">
        <v>391</v>
      </c>
      <c r="F93" s="182">
        <v>6.9655330172000003</v>
      </c>
      <c r="G93" s="194" t="s">
        <v>391</v>
      </c>
      <c r="H93" s="194" t="s">
        <v>391</v>
      </c>
      <c r="I93" s="182">
        <v>1.6742006163934425E-2</v>
      </c>
      <c r="J93" s="182">
        <v>4.4402712000000004E-2</v>
      </c>
      <c r="K93" s="182">
        <v>7.279133114754098E-2</v>
      </c>
      <c r="L93" s="182" t="s">
        <v>390</v>
      </c>
      <c r="M93" s="194" t="s">
        <v>391</v>
      </c>
      <c r="N93" s="194" t="s">
        <v>391</v>
      </c>
      <c r="O93" s="194" t="s">
        <v>391</v>
      </c>
      <c r="P93" s="194" t="s">
        <v>391</v>
      </c>
      <c r="Q93" s="194" t="s">
        <v>391</v>
      </c>
      <c r="R93" s="194" t="s">
        <v>391</v>
      </c>
      <c r="S93" s="194" t="s">
        <v>391</v>
      </c>
      <c r="T93" s="194" t="s">
        <v>391</v>
      </c>
      <c r="U93" s="194" t="s">
        <v>391</v>
      </c>
      <c r="V93" s="194" t="s">
        <v>391</v>
      </c>
      <c r="W93" s="194">
        <v>1.8068335637126913</v>
      </c>
      <c r="X93" s="194" t="s">
        <v>391</v>
      </c>
      <c r="Y93" s="194" t="s">
        <v>391</v>
      </c>
      <c r="Z93" s="194" t="s">
        <v>391</v>
      </c>
      <c r="AA93" s="194" t="s">
        <v>391</v>
      </c>
      <c r="AB93" s="183">
        <v>4.8332797829314498E-4</v>
      </c>
      <c r="AC93" s="194">
        <v>0.32523004146828444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390</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6.2007699999999999E-2</v>
      </c>
      <c r="F98" s="182">
        <v>0.2248342000000001</v>
      </c>
      <c r="G98" s="182">
        <v>0.17868619999999991</v>
      </c>
      <c r="H98" s="182">
        <v>0.10900600000000003</v>
      </c>
      <c r="I98" s="182">
        <v>0.74813966799999998</v>
      </c>
      <c r="J98" s="182">
        <v>1.2367163509999959</v>
      </c>
      <c r="K98" s="182">
        <v>1.8829202039999962</v>
      </c>
      <c r="L98" s="182" t="s">
        <v>391</v>
      </c>
      <c r="M98" s="182">
        <v>0.22569119999999998</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0.33283363722593262</v>
      </c>
      <c r="F99" s="183">
        <v>10.29295077909544</v>
      </c>
      <c r="G99" s="183" t="s">
        <v>391</v>
      </c>
      <c r="H99" s="183">
        <v>13.657201325094853</v>
      </c>
      <c r="I99" s="183">
        <v>0.30021676000000003</v>
      </c>
      <c r="J99" s="183">
        <v>0.46130867999999997</v>
      </c>
      <c r="K99" s="183">
        <v>1.0104856799999999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732.23599999999999</v>
      </c>
      <c r="AL99" s="160" t="s">
        <v>245</v>
      </c>
    </row>
    <row r="100" spans="1:38" s="2" customFormat="1" ht="24.75" customHeight="1" thickBot="1" x14ac:dyDescent="0.3">
      <c r="A100" s="120" t="s">
        <v>243</v>
      </c>
      <c r="B100" s="120" t="s">
        <v>246</v>
      </c>
      <c r="C100" s="121" t="s">
        <v>408</v>
      </c>
      <c r="D100" s="196"/>
      <c r="E100" s="197">
        <v>0.34817683510031555</v>
      </c>
      <c r="F100" s="183">
        <v>11.953463366528789</v>
      </c>
      <c r="G100" s="183" t="s">
        <v>391</v>
      </c>
      <c r="H100" s="183">
        <v>11.891627677093059</v>
      </c>
      <c r="I100" s="183">
        <v>0.23356619999999997</v>
      </c>
      <c r="J100" s="183">
        <v>0.35034930000000003</v>
      </c>
      <c r="K100" s="183">
        <v>0.76557809999999993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1297.5899999999999</v>
      </c>
      <c r="AL100" s="160" t="s">
        <v>245</v>
      </c>
    </row>
    <row r="101" spans="1:38" s="2" customFormat="1" ht="24.75" customHeight="1" thickBot="1" x14ac:dyDescent="0.3">
      <c r="A101" s="120" t="s">
        <v>243</v>
      </c>
      <c r="B101" s="120" t="s">
        <v>247</v>
      </c>
      <c r="C101" s="121" t="s">
        <v>248</v>
      </c>
      <c r="D101" s="196"/>
      <c r="E101" s="197">
        <v>6.7706150876571461E-3</v>
      </c>
      <c r="F101" s="183">
        <v>9.5965885225168968E-2</v>
      </c>
      <c r="G101" s="183" t="s">
        <v>391</v>
      </c>
      <c r="H101" s="183">
        <v>0.18758559451081608</v>
      </c>
      <c r="I101" s="183">
        <v>3.3069000000000002E-3</v>
      </c>
      <c r="J101" s="183">
        <v>9.9206999999999993E-3</v>
      </c>
      <c r="K101" s="183">
        <v>2.3148300000000004E-2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165.345</v>
      </c>
      <c r="AL101" s="160" t="s">
        <v>245</v>
      </c>
    </row>
    <row r="102" spans="1:38" s="2" customFormat="1" ht="24.75" customHeight="1" thickBot="1" x14ac:dyDescent="0.3">
      <c r="A102" s="120" t="s">
        <v>243</v>
      </c>
      <c r="B102" s="120" t="s">
        <v>249</v>
      </c>
      <c r="C102" s="121" t="s">
        <v>409</v>
      </c>
      <c r="D102" s="196"/>
      <c r="E102" s="197">
        <v>0.17427008936344993</v>
      </c>
      <c r="F102" s="183">
        <v>2.0348664980864455</v>
      </c>
      <c r="G102" s="183" t="s">
        <v>391</v>
      </c>
      <c r="H102" s="183">
        <v>15.010124657012099</v>
      </c>
      <c r="I102" s="183">
        <v>2.4895216000000001E-2</v>
      </c>
      <c r="J102" s="183">
        <v>0.5540380800000001</v>
      </c>
      <c r="K102" s="183">
        <v>3.8775970400000004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3866.5680000000002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1.6363827578571441E-4</v>
      </c>
      <c r="F104" s="183">
        <v>1.7536331925000015E-3</v>
      </c>
      <c r="G104" s="183" t="s">
        <v>391</v>
      </c>
      <c r="H104" s="183">
        <v>4.037478990428574E-3</v>
      </c>
      <c r="I104" s="183">
        <v>8.9999999999999998E-4</v>
      </c>
      <c r="J104" s="183">
        <v>2.7000000000000001E-3</v>
      </c>
      <c r="K104" s="183">
        <v>6.3000000000000009E-3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45</v>
      </c>
      <c r="AL104" s="160" t="s">
        <v>245</v>
      </c>
    </row>
    <row r="105" spans="1:38" s="2" customFormat="1" ht="24.75" customHeight="1" thickBot="1" x14ac:dyDescent="0.3">
      <c r="A105" s="120" t="s">
        <v>243</v>
      </c>
      <c r="B105" s="120" t="s">
        <v>254</v>
      </c>
      <c r="C105" s="121" t="s">
        <v>255</v>
      </c>
      <c r="D105" s="196"/>
      <c r="E105" s="197">
        <v>3.4484165485714304E-4</v>
      </c>
      <c r="F105" s="183">
        <v>8.4211539303272829E-3</v>
      </c>
      <c r="G105" s="183" t="s">
        <v>391</v>
      </c>
      <c r="H105" s="183">
        <v>9.9364529828571482E-3</v>
      </c>
      <c r="I105" s="183">
        <v>2.5200000000000005E-3</v>
      </c>
      <c r="J105" s="183">
        <v>3.96E-3</v>
      </c>
      <c r="K105" s="183">
        <v>8.6400000000000001E-3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1.7964752445286381E-2</v>
      </c>
      <c r="F107" s="183">
        <v>0.30666022248733571</v>
      </c>
      <c r="G107" s="183" t="s">
        <v>391</v>
      </c>
      <c r="H107" s="183">
        <v>2.8710770147352709</v>
      </c>
      <c r="I107" s="183">
        <v>2.2515612000000001E-2</v>
      </c>
      <c r="J107" s="183">
        <v>0.30020816000000006</v>
      </c>
      <c r="K107" s="183">
        <v>1.4259887600000001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7505.2039999999997</v>
      </c>
      <c r="AL107" s="160" t="s">
        <v>245</v>
      </c>
    </row>
    <row r="108" spans="1:38" s="2" customFormat="1" ht="24.75" customHeight="1" thickBot="1" x14ac:dyDescent="0.3">
      <c r="A108" s="132" t="s">
        <v>243</v>
      </c>
      <c r="B108" s="120" t="s">
        <v>259</v>
      </c>
      <c r="C108" s="133" t="s">
        <v>411</v>
      </c>
      <c r="D108" s="196"/>
      <c r="E108" s="197">
        <v>7.6815020170248979E-2</v>
      </c>
      <c r="F108" s="183">
        <v>1.7231947883804748</v>
      </c>
      <c r="G108" s="183" t="s">
        <v>391</v>
      </c>
      <c r="H108" s="183">
        <v>1.6500306638440647</v>
      </c>
      <c r="I108" s="183">
        <v>2.6400738E-2</v>
      </c>
      <c r="J108" s="183">
        <v>0.26400738000000001</v>
      </c>
      <c r="K108" s="183">
        <v>0.52801476000000003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13200.369000000001</v>
      </c>
      <c r="AL108" s="160" t="s">
        <v>245</v>
      </c>
    </row>
    <row r="109" spans="1:38" s="2" customFormat="1" ht="24.75" customHeight="1" thickBot="1" x14ac:dyDescent="0.3">
      <c r="A109" s="132" t="s">
        <v>243</v>
      </c>
      <c r="B109" s="120" t="s">
        <v>260</v>
      </c>
      <c r="C109" s="133" t="s">
        <v>412</v>
      </c>
      <c r="D109" s="196"/>
      <c r="E109" s="197">
        <v>8.0161268198359666E-3</v>
      </c>
      <c r="F109" s="183">
        <v>0.14229249289884299</v>
      </c>
      <c r="G109" s="183" t="s">
        <v>391</v>
      </c>
      <c r="H109" s="183">
        <v>0.22829886301598598</v>
      </c>
      <c r="I109" s="183">
        <v>1.053374E-2</v>
      </c>
      <c r="J109" s="183">
        <v>5.7935569999999999E-2</v>
      </c>
      <c r="K109" s="183">
        <v>5.7935569999999999E-2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526.68700000000001</v>
      </c>
      <c r="AL109" s="160" t="s">
        <v>245</v>
      </c>
    </row>
    <row r="110" spans="1:38" s="2" customFormat="1" ht="24.75" customHeight="1" thickBot="1" x14ac:dyDescent="0.3">
      <c r="A110" s="132" t="s">
        <v>243</v>
      </c>
      <c r="B110" s="120" t="s">
        <v>261</v>
      </c>
      <c r="C110" s="134" t="s">
        <v>413</v>
      </c>
      <c r="D110" s="196"/>
      <c r="E110" s="197">
        <v>3.2564685633783E-3</v>
      </c>
      <c r="F110" s="183">
        <v>3.7135978776369295E-2</v>
      </c>
      <c r="G110" s="183" t="s">
        <v>391</v>
      </c>
      <c r="H110" s="183">
        <v>0.12804452710089836</v>
      </c>
      <c r="I110" s="183">
        <v>1.4577630000000001E-2</v>
      </c>
      <c r="J110" s="183">
        <v>0.10736784000000001</v>
      </c>
      <c r="K110" s="183">
        <v>0.10736784000000001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640.14099999999996</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8.803466666666667</v>
      </c>
      <c r="F112" s="183" t="s">
        <v>390</v>
      </c>
      <c r="G112" s="183" t="s">
        <v>391</v>
      </c>
      <c r="H112" s="183">
        <v>15.912080000000003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220.08666666666667</v>
      </c>
      <c r="AL112" s="160" t="s">
        <v>430</v>
      </c>
    </row>
    <row r="113" spans="1:38" s="2" customFormat="1" ht="24.75" customHeight="1" thickBot="1" x14ac:dyDescent="0.3">
      <c r="A113" s="120" t="s">
        <v>263</v>
      </c>
      <c r="B113" s="135" t="s">
        <v>266</v>
      </c>
      <c r="C113" s="136" t="s">
        <v>267</v>
      </c>
      <c r="D113" s="181"/>
      <c r="E113" s="182">
        <v>5.306235507912743</v>
      </c>
      <c r="F113" s="183">
        <v>14.543400123577142</v>
      </c>
      <c r="G113" s="183" t="s">
        <v>391</v>
      </c>
      <c r="H113" s="183">
        <v>20.370959454107183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132.6558876978186</v>
      </c>
      <c r="AL113" s="160" t="s">
        <v>385</v>
      </c>
    </row>
    <row r="114" spans="1:38" s="2" customFormat="1" ht="24.75" customHeight="1" thickBot="1" x14ac:dyDescent="0.3">
      <c r="A114" s="120" t="s">
        <v>263</v>
      </c>
      <c r="B114" s="135" t="s">
        <v>268</v>
      </c>
      <c r="C114" s="136" t="s">
        <v>415</v>
      </c>
      <c r="D114" s="181"/>
      <c r="E114" s="182">
        <v>2.6238327999999998E-2</v>
      </c>
      <c r="F114" s="183" t="s">
        <v>391</v>
      </c>
      <c r="G114" s="183" t="s">
        <v>391</v>
      </c>
      <c r="H114" s="183">
        <v>8.5274565999999996E-2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0.65595819999999994</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0.74073009397930145</v>
      </c>
      <c r="F116" s="183">
        <v>3.9294681791099899E-2</v>
      </c>
      <c r="G116" s="183" t="s">
        <v>391</v>
      </c>
      <c r="H116" s="183">
        <v>1.9562459121879106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17.793814933513787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7.468911103543487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0.4555683065680935</v>
      </c>
      <c r="J119" s="183">
        <v>8.1914311928015575</v>
      </c>
      <c r="K119" s="183">
        <v>8.1914311928015575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1.6166002936531723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1.5218840000000002</v>
      </c>
      <c r="G125" s="187" t="s">
        <v>391</v>
      </c>
      <c r="H125" s="183" t="s">
        <v>390</v>
      </c>
      <c r="I125" s="183">
        <v>2.8831000000000001E-4</v>
      </c>
      <c r="J125" s="183">
        <v>1.9133300000000002E-3</v>
      </c>
      <c r="K125" s="183">
        <v>4.0450766666666679E-3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8736.6666666666679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2.7464000000000002E-2</v>
      </c>
      <c r="F133" s="183">
        <v>5.2500000000000008E-4</v>
      </c>
      <c r="G133" s="183">
        <v>1.841E-3</v>
      </c>
      <c r="H133" s="183" t="s">
        <v>391</v>
      </c>
      <c r="I133" s="183">
        <v>2.6132500000000001E-3</v>
      </c>
      <c r="J133" s="183">
        <v>4.4769999999999992E-3</v>
      </c>
      <c r="K133" s="183">
        <v>7.4589999999999995E-3</v>
      </c>
      <c r="L133" s="183" t="s">
        <v>390</v>
      </c>
      <c r="M133" s="183">
        <v>5.0140000000000002E-3</v>
      </c>
      <c r="N133" s="183">
        <v>2.5671746099999999E-3</v>
      </c>
      <c r="O133" s="183">
        <v>4.2999960999999992E-4</v>
      </c>
      <c r="P133" s="183">
        <v>0.12737562999999999</v>
      </c>
      <c r="Q133" s="183">
        <v>1.1634780700000001E-3</v>
      </c>
      <c r="R133" s="183">
        <v>1.1592037199999999E-3</v>
      </c>
      <c r="S133" s="183">
        <v>1.06260341E-3</v>
      </c>
      <c r="T133" s="183">
        <v>1.4814897100000001E-3</v>
      </c>
      <c r="U133" s="183">
        <v>1.6909328599999998E-3</v>
      </c>
      <c r="V133" s="183">
        <v>1.368817844E-2</v>
      </c>
      <c r="W133" s="183">
        <v>2.3081490000000002E-3</v>
      </c>
      <c r="X133" s="183">
        <v>1.1284284E-6</v>
      </c>
      <c r="Y133" s="183">
        <v>6.1636127000000005E-7</v>
      </c>
      <c r="Z133" s="183">
        <v>5.5053628000000006E-7</v>
      </c>
      <c r="AA133" s="183">
        <v>5.9755412999999995E-7</v>
      </c>
      <c r="AB133" s="183">
        <v>2.89288008E-6</v>
      </c>
      <c r="AC133" s="183">
        <v>1.2823049999999999E-2</v>
      </c>
      <c r="AD133" s="183">
        <v>3.5049669999999998E-2</v>
      </c>
      <c r="AE133" s="184"/>
      <c r="AF133" s="191" t="s">
        <v>391</v>
      </c>
      <c r="AG133" s="191" t="s">
        <v>391</v>
      </c>
      <c r="AH133" s="191" t="s">
        <v>391</v>
      </c>
      <c r="AI133" s="191" t="s">
        <v>391</v>
      </c>
      <c r="AJ133" s="191" t="s">
        <v>391</v>
      </c>
      <c r="AK133" s="183">
        <v>85487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0.46291752899999999</v>
      </c>
      <c r="F135" s="182">
        <v>0.1790530065</v>
      </c>
      <c r="G135" s="182">
        <v>1.6012870499999998E-2</v>
      </c>
      <c r="H135" s="182" t="s">
        <v>390</v>
      </c>
      <c r="I135" s="182">
        <v>0.60994479449999994</v>
      </c>
      <c r="J135" s="182">
        <v>0.65652769049999993</v>
      </c>
      <c r="K135" s="182">
        <v>0.67545199199999983</v>
      </c>
      <c r="L135" s="182">
        <v>0.25617681368999995</v>
      </c>
      <c r="M135" s="182">
        <v>8.1272596364999998</v>
      </c>
      <c r="N135" s="182">
        <v>7.1330059499999987E-2</v>
      </c>
      <c r="O135" s="182">
        <v>1.4557154999999999E-2</v>
      </c>
      <c r="P135" s="182" t="s">
        <v>390</v>
      </c>
      <c r="Q135" s="182">
        <v>5.9684335499999991E-2</v>
      </c>
      <c r="R135" s="182">
        <v>1.4557155E-3</v>
      </c>
      <c r="S135" s="182">
        <v>2.9114309999999997E-2</v>
      </c>
      <c r="T135" s="182" t="s">
        <v>390</v>
      </c>
      <c r="U135" s="182">
        <v>1.01900085E-2</v>
      </c>
      <c r="V135" s="182">
        <v>2.5518692714999998</v>
      </c>
      <c r="W135" s="182">
        <v>1.4557154999999999</v>
      </c>
      <c r="X135" s="182">
        <v>0.33918171149999998</v>
      </c>
      <c r="Y135" s="182">
        <v>0.67399627649999994</v>
      </c>
      <c r="Z135" s="182">
        <v>0.82684640399999987</v>
      </c>
      <c r="AA135" s="182" t="s">
        <v>390</v>
      </c>
      <c r="AB135" s="183">
        <v>1.8400243919999999</v>
      </c>
      <c r="AC135" s="182" t="s">
        <v>390</v>
      </c>
      <c r="AD135" s="182" t="s">
        <v>391</v>
      </c>
      <c r="AE135" s="184"/>
      <c r="AF135" s="191" t="s">
        <v>391</v>
      </c>
      <c r="AG135" s="191" t="s">
        <v>391</v>
      </c>
      <c r="AH135" s="191" t="s">
        <v>391</v>
      </c>
      <c r="AI135" s="191" t="s">
        <v>391</v>
      </c>
      <c r="AJ135" s="191" t="s">
        <v>391</v>
      </c>
      <c r="AK135" s="186">
        <v>145.57155</v>
      </c>
      <c r="AL135" s="160" t="s">
        <v>385</v>
      </c>
    </row>
    <row r="136" spans="1:38" s="2" customFormat="1" ht="24.75" customHeight="1" thickBot="1" x14ac:dyDescent="0.3">
      <c r="A136" s="120" t="s">
        <v>288</v>
      </c>
      <c r="B136" s="120" t="s">
        <v>313</v>
      </c>
      <c r="C136" s="121" t="s">
        <v>314</v>
      </c>
      <c r="D136" s="181"/>
      <c r="E136" s="182" t="s">
        <v>391</v>
      </c>
      <c r="F136" s="183">
        <v>4.7999999999999996E-3</v>
      </c>
      <c r="G136" s="182" t="s">
        <v>391</v>
      </c>
      <c r="H136" s="183">
        <v>1.4862735360000001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4.3499999999999997E-3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0.37655450000000007</v>
      </c>
      <c r="J139" s="183">
        <v>0.37655450000000007</v>
      </c>
      <c r="K139" s="183">
        <v>0.37655450000000007</v>
      </c>
      <c r="L139" s="183" t="s">
        <v>390</v>
      </c>
      <c r="M139" s="183" t="s">
        <v>390</v>
      </c>
      <c r="N139" s="183">
        <v>1.0899E-3</v>
      </c>
      <c r="O139" s="183">
        <v>2.1915200000000002E-3</v>
      </c>
      <c r="P139" s="183">
        <v>2.1915200000000002E-3</v>
      </c>
      <c r="Q139" s="183">
        <v>3.4590599999999999E-3</v>
      </c>
      <c r="R139" s="183">
        <v>3.3048599999999997E-3</v>
      </c>
      <c r="S139" s="183">
        <v>7.7228600000000007E-3</v>
      </c>
      <c r="T139" s="183" t="s">
        <v>390</v>
      </c>
      <c r="U139" s="183" t="s">
        <v>390</v>
      </c>
      <c r="V139" s="183" t="s">
        <v>390</v>
      </c>
      <c r="W139" s="183">
        <v>3.8271199999999999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387.48319322662576</v>
      </c>
      <c r="F141" s="19">
        <f t="shared" ref="F141:AD141" si="0">SUM(F14:F140)</f>
        <v>601.37245819224836</v>
      </c>
      <c r="G141" s="19">
        <f t="shared" si="0"/>
        <v>1058.8221140155815</v>
      </c>
      <c r="H141" s="19">
        <f t="shared" si="0"/>
        <v>96.78157094402394</v>
      </c>
      <c r="I141" s="19">
        <f t="shared" si="0"/>
        <v>177.54375276153047</v>
      </c>
      <c r="J141" s="19">
        <f t="shared" si="0"/>
        <v>226.08467992690589</v>
      </c>
      <c r="K141" s="19">
        <f t="shared" si="0"/>
        <v>288.96867850530452</v>
      </c>
      <c r="L141" s="19">
        <f t="shared" si="0"/>
        <v>13.4451309640702</v>
      </c>
      <c r="M141" s="19">
        <f t="shared" si="0"/>
        <v>2291.752639169245</v>
      </c>
      <c r="N141" s="19">
        <f t="shared" si="0"/>
        <v>259.18511667126864</v>
      </c>
      <c r="O141" s="19">
        <f t="shared" si="0"/>
        <v>2.1760039364556976</v>
      </c>
      <c r="P141" s="19">
        <f t="shared" si="0"/>
        <v>4.3020586926229614</v>
      </c>
      <c r="Q141" s="19">
        <f t="shared" si="0"/>
        <v>16.954389457590555</v>
      </c>
      <c r="R141" s="19">
        <f>SUM(R14:R140)</f>
        <v>15.501613593222565</v>
      </c>
      <c r="S141" s="19">
        <f t="shared" si="0"/>
        <v>47.981290739886283</v>
      </c>
      <c r="T141" s="19">
        <f t="shared" si="0"/>
        <v>28.028404826226641</v>
      </c>
      <c r="U141" s="19">
        <f t="shared" si="0"/>
        <v>29.222609682975182</v>
      </c>
      <c r="V141" s="19">
        <f t="shared" si="0"/>
        <v>83.660233558219574</v>
      </c>
      <c r="W141" s="19">
        <f t="shared" si="0"/>
        <v>68.877957532469523</v>
      </c>
      <c r="X141" s="19">
        <f t="shared" si="0"/>
        <v>52.691422851827205</v>
      </c>
      <c r="Y141" s="19">
        <f t="shared" si="0"/>
        <v>57.479842942490777</v>
      </c>
      <c r="Z141" s="19">
        <f t="shared" si="0"/>
        <v>29.850190554449402</v>
      </c>
      <c r="AA141" s="19">
        <f t="shared" si="0"/>
        <v>26.464723155996651</v>
      </c>
      <c r="AB141" s="19">
        <f t="shared" si="0"/>
        <v>166.48667054551066</v>
      </c>
      <c r="AC141" s="19">
        <f t="shared" si="0"/>
        <v>253.83071028872797</v>
      </c>
      <c r="AD141" s="19">
        <f t="shared" si="0"/>
        <v>2.7125016231053891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387.48319322662576</v>
      </c>
      <c r="F152" s="13">
        <f t="shared" ref="F152:AD152" si="1">SUM(F$141, F$151, IF(AND(ISNUMBER(SEARCH($B$4,"AT|BE|CH|GB|IE|LT|LU|NL")),SUM(F$143:F$149)&gt;0),SUM(F$143:F$149)-SUM(F$27:F$33),0))</f>
        <v>601.37245819224836</v>
      </c>
      <c r="G152" s="13">
        <f t="shared" si="1"/>
        <v>1058.8221140155815</v>
      </c>
      <c r="H152" s="13">
        <f t="shared" si="1"/>
        <v>96.78157094402394</v>
      </c>
      <c r="I152" s="13">
        <f t="shared" si="1"/>
        <v>177.54375276153047</v>
      </c>
      <c r="J152" s="13">
        <f t="shared" si="1"/>
        <v>226.08467992690589</v>
      </c>
      <c r="K152" s="13">
        <f t="shared" si="1"/>
        <v>288.96867850530452</v>
      </c>
      <c r="L152" s="13">
        <f t="shared" si="1"/>
        <v>13.4451309640702</v>
      </c>
      <c r="M152" s="13">
        <f t="shared" si="1"/>
        <v>2291.752639169245</v>
      </c>
      <c r="N152" s="13">
        <f t="shared" si="1"/>
        <v>259.18511667126864</v>
      </c>
      <c r="O152" s="13">
        <f t="shared" si="1"/>
        <v>2.1760039364556976</v>
      </c>
      <c r="P152" s="13">
        <f t="shared" si="1"/>
        <v>4.3020586926229614</v>
      </c>
      <c r="Q152" s="13">
        <f t="shared" si="1"/>
        <v>16.954389457590555</v>
      </c>
      <c r="R152" s="13">
        <f t="shared" si="1"/>
        <v>15.501613593222565</v>
      </c>
      <c r="S152" s="13">
        <f t="shared" si="1"/>
        <v>47.981290739886283</v>
      </c>
      <c r="T152" s="13">
        <f t="shared" si="1"/>
        <v>28.028404826226641</v>
      </c>
      <c r="U152" s="13">
        <f t="shared" si="1"/>
        <v>29.222609682975182</v>
      </c>
      <c r="V152" s="13">
        <f t="shared" si="1"/>
        <v>83.660233558219574</v>
      </c>
      <c r="W152" s="13">
        <f t="shared" si="1"/>
        <v>68.877957532469523</v>
      </c>
      <c r="X152" s="13">
        <f t="shared" si="1"/>
        <v>52.691422851827205</v>
      </c>
      <c r="Y152" s="13">
        <f t="shared" si="1"/>
        <v>57.479842942490777</v>
      </c>
      <c r="Z152" s="13">
        <f t="shared" si="1"/>
        <v>29.850190554449402</v>
      </c>
      <c r="AA152" s="13">
        <f t="shared" si="1"/>
        <v>26.464723155996651</v>
      </c>
      <c r="AB152" s="13">
        <f t="shared" si="1"/>
        <v>166.48667054551066</v>
      </c>
      <c r="AC152" s="13">
        <f t="shared" si="1"/>
        <v>253.83071028872797</v>
      </c>
      <c r="AD152" s="13">
        <f t="shared" si="1"/>
        <v>2.7125016231053891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387.48319322662576</v>
      </c>
      <c r="F154" s="13">
        <f>SUM(F$141, F$153, -1 * IF(OR($B$6=2005,$B$6&gt;=2020),SUM(F$99:F$122),0), IF(AND(ISNUMBER(SEARCH($B$4,"AT|BE|CH|GB|IE|LT|LU|NL")),SUM(F$143:F$149)&gt;0),SUM(F$143:F$149)-SUM(F$27:F$33),0))</f>
        <v>601.37245819224836</v>
      </c>
      <c r="G154" s="13">
        <f>SUM(G$141, G$153, IF(AND(ISNUMBER(SEARCH($B$4,"AT|BE|CH|GB|IE|LT|LU|NL")),SUM(G$143:G$149)&gt;0),SUM(G$143:G$149)-SUM(G$27:G$33),0))</f>
        <v>1058.8221140155815</v>
      </c>
      <c r="H154" s="13">
        <f>SUM(H$141, H$153, IF(AND(ISNUMBER(SEARCH($B$4,"AT|BE|CH|GB|IE|LT|LU|NL")),SUM(H$143:H$149)&gt;0),SUM(H$143:H$149)-SUM(H$27:H$33),0))</f>
        <v>96.78157094402394</v>
      </c>
      <c r="I154" s="13">
        <f t="shared" ref="I154:AD154" si="2">SUM(I$141, I$153, IF(AND(ISNUMBER(SEARCH($B$4,"AT|BE|CH|GB|IE|LT|LU|NL")),SUM(I$143:I$149)&gt;0),SUM(I$143:I$149)-SUM(I$27:I$33),0))</f>
        <v>177.54375276153047</v>
      </c>
      <c r="J154" s="13">
        <f t="shared" si="2"/>
        <v>226.08467992690589</v>
      </c>
      <c r="K154" s="13">
        <f t="shared" si="2"/>
        <v>288.96867850530452</v>
      </c>
      <c r="L154" s="13">
        <f t="shared" si="2"/>
        <v>13.4451309640702</v>
      </c>
      <c r="M154" s="13">
        <f t="shared" si="2"/>
        <v>2291.752639169245</v>
      </c>
      <c r="N154" s="13">
        <f t="shared" si="2"/>
        <v>259.18511667126864</v>
      </c>
      <c r="O154" s="13">
        <f t="shared" si="2"/>
        <v>2.1760039364556976</v>
      </c>
      <c r="P154" s="13">
        <f t="shared" si="2"/>
        <v>4.3020586926229614</v>
      </c>
      <c r="Q154" s="13">
        <f t="shared" si="2"/>
        <v>16.954389457590555</v>
      </c>
      <c r="R154" s="13">
        <f t="shared" si="2"/>
        <v>15.501613593222565</v>
      </c>
      <c r="S154" s="13">
        <f t="shared" si="2"/>
        <v>47.981290739886283</v>
      </c>
      <c r="T154" s="13">
        <f t="shared" si="2"/>
        <v>28.028404826226641</v>
      </c>
      <c r="U154" s="13">
        <f t="shared" si="2"/>
        <v>29.222609682975182</v>
      </c>
      <c r="V154" s="13">
        <f t="shared" si="2"/>
        <v>83.660233558219574</v>
      </c>
      <c r="W154" s="13">
        <f t="shared" si="2"/>
        <v>68.877957532469523</v>
      </c>
      <c r="X154" s="13">
        <f t="shared" si="2"/>
        <v>52.691422851827205</v>
      </c>
      <c r="Y154" s="13">
        <f t="shared" si="2"/>
        <v>57.479842942490777</v>
      </c>
      <c r="Z154" s="13">
        <f t="shared" si="2"/>
        <v>29.850190554449402</v>
      </c>
      <c r="AA154" s="13">
        <f t="shared" si="2"/>
        <v>26.464723155996651</v>
      </c>
      <c r="AB154" s="13">
        <f t="shared" si="2"/>
        <v>166.48667054551066</v>
      </c>
      <c r="AC154" s="13">
        <f t="shared" si="2"/>
        <v>253.83071028872797</v>
      </c>
      <c r="AD154" s="13">
        <f t="shared" si="2"/>
        <v>2.7125016231053891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1.8400142016165304</v>
      </c>
      <c r="F157" s="22">
        <v>0.24279025564898618</v>
      </c>
      <c r="G157" s="22">
        <v>3.0539654798614615E-2</v>
      </c>
      <c r="H157" s="22" t="s">
        <v>390</v>
      </c>
      <c r="I157" s="22">
        <v>3.0539654798614615E-2</v>
      </c>
      <c r="J157" s="22">
        <v>3.0539654798614615E-2</v>
      </c>
      <c r="K157" s="22">
        <v>3.0539654798614615E-2</v>
      </c>
      <c r="L157" s="22">
        <v>1.4659034303335015E-2</v>
      </c>
      <c r="M157" s="22">
        <v>0.33899016826462225</v>
      </c>
      <c r="N157" s="22" t="s">
        <v>390</v>
      </c>
      <c r="O157" s="22">
        <v>1.3284749837397353E-3</v>
      </c>
      <c r="P157" s="22">
        <v>8.0930085216328709E-4</v>
      </c>
      <c r="Q157" s="22">
        <v>1.5269827399307304E-5</v>
      </c>
      <c r="R157" s="22">
        <v>4.5809482197921919E-3</v>
      </c>
      <c r="S157" s="22">
        <v>3.2372034086531483E-3</v>
      </c>
      <c r="T157" s="22">
        <v>1.3437448111390429E-3</v>
      </c>
      <c r="U157" s="22">
        <v>1.5269827399307304E-5</v>
      </c>
      <c r="V157" s="22">
        <v>0.26538960019996094</v>
      </c>
      <c r="W157" s="22" t="s">
        <v>390</v>
      </c>
      <c r="X157" s="22" t="s">
        <v>390</v>
      </c>
      <c r="Y157" s="22" t="s">
        <v>390</v>
      </c>
      <c r="Z157" s="22" t="s">
        <v>390</v>
      </c>
      <c r="AA157" s="22" t="s">
        <v>390</v>
      </c>
      <c r="AB157" s="22" t="s">
        <v>390</v>
      </c>
      <c r="AC157" s="22" t="s">
        <v>391</v>
      </c>
      <c r="AD157" s="22" t="s">
        <v>391</v>
      </c>
      <c r="AE157" s="59"/>
      <c r="AF157" s="22">
        <v>6633.976513629058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8.2376798383469715E-2</v>
      </c>
      <c r="F158" s="22">
        <v>9.4124744351013839E-2</v>
      </c>
      <c r="G158" s="22">
        <v>3.6603452013853894E-3</v>
      </c>
      <c r="H158" s="22" t="s">
        <v>390</v>
      </c>
      <c r="I158" s="22">
        <v>6.0345201385389504E-5</v>
      </c>
      <c r="J158" s="22">
        <v>6.0345201385389504E-5</v>
      </c>
      <c r="K158" s="22">
        <v>6.0345201385389504E-5</v>
      </c>
      <c r="L158" s="22">
        <v>9.0517802078084245E-6</v>
      </c>
      <c r="M158" s="22">
        <v>0.45573683173537782</v>
      </c>
      <c r="N158" s="22">
        <v>10.564673157162725</v>
      </c>
      <c r="O158" s="22">
        <v>4.1505016260264446E-5</v>
      </c>
      <c r="P158" s="22">
        <v>3.2919147836712816E-5</v>
      </c>
      <c r="Q158" s="22">
        <v>1.1101726006926948E-6</v>
      </c>
      <c r="R158" s="22">
        <v>6.665178020780843E-5</v>
      </c>
      <c r="S158" s="22">
        <v>1.5759659134685132E-4</v>
      </c>
      <c r="T158" s="22">
        <v>4.9455188860957147E-5</v>
      </c>
      <c r="U158" s="22">
        <v>7.5017260069269482E-7</v>
      </c>
      <c r="V158" s="22">
        <v>8.311199800039035E-3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170.91808637094124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1996</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110.76698154046294</v>
      </c>
      <c r="F14" s="183">
        <v>6.9755473410000022</v>
      </c>
      <c r="G14" s="183">
        <v>647.47759279951379</v>
      </c>
      <c r="H14" s="183">
        <v>2.0000000000000002E-7</v>
      </c>
      <c r="I14" s="183">
        <v>19.060848836040858</v>
      </c>
      <c r="J14" s="183">
        <v>28.744994439215905</v>
      </c>
      <c r="K14" s="183">
        <v>34.69198084590019</v>
      </c>
      <c r="L14" s="183">
        <v>0.26647498181177098</v>
      </c>
      <c r="M14" s="183">
        <v>17.872232744754168</v>
      </c>
      <c r="N14" s="183">
        <v>3.9828069871564185</v>
      </c>
      <c r="O14" s="183">
        <v>0.26257297335008156</v>
      </c>
      <c r="P14" s="183">
        <v>1.4909861601168706</v>
      </c>
      <c r="Q14" s="183">
        <v>1.7118210315456563</v>
      </c>
      <c r="R14" s="183">
        <v>5.3630536284077825</v>
      </c>
      <c r="S14" s="183">
        <v>2.6300238402500842</v>
      </c>
      <c r="T14" s="183">
        <v>7.5020717737991394</v>
      </c>
      <c r="U14" s="183">
        <v>22.105664403115089</v>
      </c>
      <c r="V14" s="183">
        <v>7.9362499917604046</v>
      </c>
      <c r="W14" s="183">
        <v>3.7054879027676444</v>
      </c>
      <c r="X14" s="183">
        <v>7.8297010673982707E-3</v>
      </c>
      <c r="Y14" s="183">
        <v>1.2867285363417517E-2</v>
      </c>
      <c r="Z14" s="183">
        <v>1.1968450863223954E-2</v>
      </c>
      <c r="AA14" s="183">
        <v>9.5253733732445535E-3</v>
      </c>
      <c r="AB14" s="183">
        <v>4.2190810667284286E-2</v>
      </c>
      <c r="AC14" s="183">
        <v>3.7354240582160747</v>
      </c>
      <c r="AD14" s="183">
        <v>0.75066825142684745</v>
      </c>
      <c r="AE14" s="184"/>
      <c r="AF14" s="183">
        <v>15648.531239132955</v>
      </c>
      <c r="AG14" s="183">
        <v>552382.31588240596</v>
      </c>
      <c r="AH14" s="183">
        <v>33448.146282251051</v>
      </c>
      <c r="AI14" s="183">
        <v>362</v>
      </c>
      <c r="AJ14" s="183">
        <v>2446.0321657669342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0.14340900000000001</v>
      </c>
      <c r="F15" s="183">
        <v>8.7609760000000002E-3</v>
      </c>
      <c r="G15" s="183">
        <v>0.38137039000000006</v>
      </c>
      <c r="H15" s="183" t="s">
        <v>390</v>
      </c>
      <c r="I15" s="183">
        <v>1.4346779999999998E-2</v>
      </c>
      <c r="J15" s="183">
        <v>1.7673180000000004E-2</v>
      </c>
      <c r="K15" s="183">
        <v>2.1207480000000001E-2</v>
      </c>
      <c r="L15" s="183">
        <v>9.6735152643036108E-4</v>
      </c>
      <c r="M15" s="183">
        <v>1.7094999999999999E-2</v>
      </c>
      <c r="N15" s="183">
        <v>1.8323180880724998E-2</v>
      </c>
      <c r="O15" s="183">
        <v>5.3012753549594987E-3</v>
      </c>
      <c r="P15" s="183">
        <v>1.7652701141069997E-3</v>
      </c>
      <c r="Q15" s="183">
        <v>1.4145775227287997E-2</v>
      </c>
      <c r="R15" s="183">
        <v>1.3711174568772E-2</v>
      </c>
      <c r="S15" s="183">
        <v>2.1598831574358202E-2</v>
      </c>
      <c r="T15" s="183">
        <v>0.83196516411339438</v>
      </c>
      <c r="U15" s="183">
        <v>7.5548579624199995E-3</v>
      </c>
      <c r="V15" s="183">
        <v>0.33480338248872499</v>
      </c>
      <c r="W15" s="183">
        <v>1.05409628525E-2</v>
      </c>
      <c r="X15" s="183">
        <v>1.5978748378941996E-5</v>
      </c>
      <c r="Y15" s="183">
        <v>4.7385962081263012E-5</v>
      </c>
      <c r="Z15" s="183">
        <v>1.8215710904004E-5</v>
      </c>
      <c r="AA15" s="183">
        <v>2.635363428152E-5</v>
      </c>
      <c r="AB15" s="183">
        <v>1.0793405564572899E-4</v>
      </c>
      <c r="AC15" s="183">
        <v>1.5121512406000002E-5</v>
      </c>
      <c r="AD15" s="183">
        <v>1.0782609393052407E-2</v>
      </c>
      <c r="AE15" s="184"/>
      <c r="AF15" s="183">
        <v>3234.4687510000003</v>
      </c>
      <c r="AG15" s="186" t="s">
        <v>391</v>
      </c>
      <c r="AH15" s="183">
        <v>6906.0027060000002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9.0163999149999992</v>
      </c>
      <c r="F16" s="183">
        <v>1.3620474330000001</v>
      </c>
      <c r="G16" s="183">
        <v>18.476043954000001</v>
      </c>
      <c r="H16" s="183">
        <v>0.17711000000000002</v>
      </c>
      <c r="I16" s="183">
        <v>2.0947867069999999</v>
      </c>
      <c r="J16" s="183">
        <v>2.9855251320000007</v>
      </c>
      <c r="K16" s="183">
        <v>3.709314204</v>
      </c>
      <c r="L16" s="183">
        <v>9.3937459004854668E-4</v>
      </c>
      <c r="M16" s="183">
        <v>8.1012010289999985</v>
      </c>
      <c r="N16" s="183">
        <v>0.10225532813870362</v>
      </c>
      <c r="O16" s="183">
        <v>8.5921146518283028E-3</v>
      </c>
      <c r="P16" s="183">
        <v>7.5291672392332323E-2</v>
      </c>
      <c r="Q16" s="183">
        <v>2.6368212077109991E-2</v>
      </c>
      <c r="R16" s="183">
        <v>0.22304394750269169</v>
      </c>
      <c r="S16" s="183">
        <v>4.4836400505167753E-2</v>
      </c>
      <c r="T16" s="183">
        <v>9.1262172054215107E-2</v>
      </c>
      <c r="U16" s="183">
        <v>1.0439936826653224</v>
      </c>
      <c r="V16" s="183">
        <v>0.35586197293910948</v>
      </c>
      <c r="W16" s="183">
        <v>6.5718302590938096E-2</v>
      </c>
      <c r="X16" s="183">
        <v>5.7302915669813659E-2</v>
      </c>
      <c r="Y16" s="183">
        <v>4.5900984527204973E-3</v>
      </c>
      <c r="Z16" s="183">
        <v>4.2227473807204974E-3</v>
      </c>
      <c r="AA16" s="183">
        <v>4.2227473807204974E-3</v>
      </c>
      <c r="AB16" s="183">
        <v>7.0338508883975151E-2</v>
      </c>
      <c r="AC16" s="183">
        <v>0.16679345207205243</v>
      </c>
      <c r="AD16" s="183">
        <v>1.9500666783260085E-2</v>
      </c>
      <c r="AE16" s="184"/>
      <c r="AF16" s="183" t="s">
        <v>391</v>
      </c>
      <c r="AG16" s="186">
        <v>24893.144541303209</v>
      </c>
      <c r="AH16" s="183">
        <v>17462.248519000001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14.50374910500001</v>
      </c>
      <c r="F17" s="183">
        <v>2.1208263989999994</v>
      </c>
      <c r="G17" s="183">
        <v>30.564210250000031</v>
      </c>
      <c r="H17" s="183">
        <v>2.8280999999999992E-3</v>
      </c>
      <c r="I17" s="183">
        <v>7.020571758</v>
      </c>
      <c r="J17" s="183">
        <v>10.578387753000001</v>
      </c>
      <c r="K17" s="183">
        <v>13.092759829000023</v>
      </c>
      <c r="L17" s="183">
        <v>1.88646376127449E-2</v>
      </c>
      <c r="M17" s="183">
        <v>207.24496923245135</v>
      </c>
      <c r="N17" s="183">
        <v>49.662220494183401</v>
      </c>
      <c r="O17" s="183">
        <v>0.40197880129106223</v>
      </c>
      <c r="P17" s="183">
        <v>0.26017798752275989</v>
      </c>
      <c r="Q17" s="183">
        <v>0.16174426770505962</v>
      </c>
      <c r="R17" s="183">
        <v>1.1350155425121946</v>
      </c>
      <c r="S17" s="183">
        <v>5.0992669573903795</v>
      </c>
      <c r="T17" s="183">
        <v>0.48012043196425963</v>
      </c>
      <c r="U17" s="183">
        <v>0.84371103687228344</v>
      </c>
      <c r="V17" s="183">
        <v>17.613970455258638</v>
      </c>
      <c r="W17" s="183">
        <v>47.201861768437041</v>
      </c>
      <c r="X17" s="183">
        <v>1.5348932108070585E-2</v>
      </c>
      <c r="Y17" s="183">
        <v>0.15234723895246469</v>
      </c>
      <c r="Z17" s="183">
        <v>4.5230054009465899E-2</v>
      </c>
      <c r="AA17" s="183">
        <v>5.1888962653465855E-2</v>
      </c>
      <c r="AB17" s="183">
        <v>0.26481518772346696</v>
      </c>
      <c r="AC17" s="183">
        <v>0.39629679510938343</v>
      </c>
      <c r="AD17" s="183">
        <v>0.76250245308957199</v>
      </c>
      <c r="AE17" s="184"/>
      <c r="AF17" s="183">
        <v>2027.6371460000003</v>
      </c>
      <c r="AG17" s="186">
        <v>43836.267695875656</v>
      </c>
      <c r="AH17" s="183">
        <v>53117.531990758835</v>
      </c>
      <c r="AI17" s="186" t="s">
        <v>391</v>
      </c>
      <c r="AJ17" s="186" t="s">
        <v>391</v>
      </c>
      <c r="AK17" s="185" t="s">
        <v>391</v>
      </c>
      <c r="AL17" s="160" t="s">
        <v>49</v>
      </c>
    </row>
    <row r="18" spans="1:39" s="2" customFormat="1" ht="24.75" customHeight="1" thickBot="1" x14ac:dyDescent="0.3">
      <c r="A18" s="120" t="s">
        <v>53</v>
      </c>
      <c r="B18" s="120" t="s">
        <v>60</v>
      </c>
      <c r="C18" s="121" t="s">
        <v>61</v>
      </c>
      <c r="D18" s="181"/>
      <c r="E18" s="182">
        <v>0.199767429</v>
      </c>
      <c r="F18" s="182">
        <v>3.2439306000000001E-2</v>
      </c>
      <c r="G18" s="182">
        <v>0.60831818300000007</v>
      </c>
      <c r="H18" s="182" t="s">
        <v>391</v>
      </c>
      <c r="I18" s="182">
        <v>4.6049942999999996E-2</v>
      </c>
      <c r="J18" s="182">
        <v>6.5619826000000006E-2</v>
      </c>
      <c r="K18" s="182">
        <v>8.717050799999998E-2</v>
      </c>
      <c r="L18" s="182">
        <v>1.6306536980327233E-3</v>
      </c>
      <c r="M18" s="182">
        <v>0.33107886000000003</v>
      </c>
      <c r="N18" s="182">
        <v>9.9373499552549982E-3</v>
      </c>
      <c r="O18" s="182">
        <v>3.9841938809250004E-4</v>
      </c>
      <c r="P18" s="182">
        <v>5.5734920969999983E-4</v>
      </c>
      <c r="Q18" s="182">
        <v>1.0217029241100002E-2</v>
      </c>
      <c r="R18" s="182">
        <v>6.3555324138852001E-3</v>
      </c>
      <c r="S18" s="182">
        <v>1.1608753406558519E-2</v>
      </c>
      <c r="T18" s="182">
        <v>5.1225088558292692E-2</v>
      </c>
      <c r="U18" s="182">
        <v>1.1535229578239999E-3</v>
      </c>
      <c r="V18" s="182">
        <v>1.9235830111755003E-2</v>
      </c>
      <c r="W18" s="182">
        <v>1.8166998756E-3</v>
      </c>
      <c r="X18" s="182">
        <v>5.0699390460299988E-5</v>
      </c>
      <c r="Y18" s="182">
        <v>8.3143536925500005E-5</v>
      </c>
      <c r="Z18" s="182">
        <v>8.1714600759000012E-5</v>
      </c>
      <c r="AA18" s="182">
        <v>6.388693746900003E-5</v>
      </c>
      <c r="AB18" s="183">
        <v>2.7944446561379996E-4</v>
      </c>
      <c r="AC18" s="182">
        <v>1.0445964823716E-3</v>
      </c>
      <c r="AD18" s="182">
        <v>1.3331934003297E-3</v>
      </c>
      <c r="AE18" s="184"/>
      <c r="AF18" s="186">
        <v>224.18169999999998</v>
      </c>
      <c r="AG18" s="186">
        <v>257.64584000000002</v>
      </c>
      <c r="AH18" s="186">
        <v>2246.0619710000001</v>
      </c>
      <c r="AI18" s="186" t="s">
        <v>391</v>
      </c>
      <c r="AJ18" s="186" t="s">
        <v>391</v>
      </c>
      <c r="AK18" s="185" t="s">
        <v>391</v>
      </c>
      <c r="AL18" s="160" t="s">
        <v>49</v>
      </c>
    </row>
    <row r="19" spans="1:39" s="2" customFormat="1" ht="24.75" customHeight="1" thickBot="1" x14ac:dyDescent="0.3">
      <c r="A19" s="120" t="s">
        <v>53</v>
      </c>
      <c r="B19" s="120" t="s">
        <v>62</v>
      </c>
      <c r="C19" s="121" t="s">
        <v>63</v>
      </c>
      <c r="D19" s="181"/>
      <c r="E19" s="182">
        <v>13.222671595000003</v>
      </c>
      <c r="F19" s="183">
        <v>0.63389081299999994</v>
      </c>
      <c r="G19" s="183">
        <v>64.321594373999943</v>
      </c>
      <c r="H19" s="183" t="s">
        <v>391</v>
      </c>
      <c r="I19" s="183">
        <v>15.508235238999998</v>
      </c>
      <c r="J19" s="183">
        <v>23.048518562000012</v>
      </c>
      <c r="K19" s="183">
        <v>27.225066230000007</v>
      </c>
      <c r="L19" s="183">
        <v>9.2627424378462775E-2</v>
      </c>
      <c r="M19" s="183">
        <v>1.7983307070000003</v>
      </c>
      <c r="N19" s="183">
        <v>0.27295060378471869</v>
      </c>
      <c r="O19" s="183">
        <v>2.3779468225261547E-2</v>
      </c>
      <c r="P19" s="183">
        <v>0.12383317486395405</v>
      </c>
      <c r="Q19" s="183">
        <v>0.2229639384836149</v>
      </c>
      <c r="R19" s="183">
        <v>0.56476654379872593</v>
      </c>
      <c r="S19" s="183">
        <v>0.27749250139834558</v>
      </c>
      <c r="T19" s="183">
        <v>3.4172937789982334</v>
      </c>
      <c r="U19" s="183">
        <v>2.2374475046245244</v>
      </c>
      <c r="V19" s="183">
        <v>1.5666641469763043</v>
      </c>
      <c r="W19" s="183">
        <v>0.35550119427069121</v>
      </c>
      <c r="X19" s="183">
        <v>8.563854873937266E-4</v>
      </c>
      <c r="Y19" s="183">
        <v>1.4397315799246006E-3</v>
      </c>
      <c r="Z19" s="183">
        <v>1.3138154178621744E-3</v>
      </c>
      <c r="AA19" s="183">
        <v>1.0705204452643787E-3</v>
      </c>
      <c r="AB19" s="183">
        <v>4.6804529304448851E-3</v>
      </c>
      <c r="AC19" s="183">
        <v>0.35148051843013817</v>
      </c>
      <c r="AD19" s="183">
        <v>0.1025721763411872</v>
      </c>
      <c r="AE19" s="184"/>
      <c r="AF19" s="183">
        <v>11418.687163331797</v>
      </c>
      <c r="AG19" s="186">
        <v>52497.112516793495</v>
      </c>
      <c r="AH19" s="183">
        <v>28953.187488146494</v>
      </c>
      <c r="AI19" s="183" t="s">
        <v>391</v>
      </c>
      <c r="AJ19" s="186" t="s">
        <v>391</v>
      </c>
      <c r="AK19" s="185" t="s">
        <v>391</v>
      </c>
      <c r="AL19" s="160" t="s">
        <v>49</v>
      </c>
    </row>
    <row r="20" spans="1:39" s="2" customFormat="1" ht="24.75" customHeight="1" thickBot="1" x14ac:dyDescent="0.3">
      <c r="A20" s="120" t="s">
        <v>53</v>
      </c>
      <c r="B20" s="120" t="s">
        <v>64</v>
      </c>
      <c r="C20" s="121" t="s">
        <v>65</v>
      </c>
      <c r="D20" s="181"/>
      <c r="E20" s="182">
        <v>2.4979874100000021</v>
      </c>
      <c r="F20" s="183">
        <v>0.13920992899999984</v>
      </c>
      <c r="G20" s="183">
        <v>9.6632214290000142</v>
      </c>
      <c r="H20" s="183" t="s">
        <v>390</v>
      </c>
      <c r="I20" s="183">
        <v>0.41362600399999916</v>
      </c>
      <c r="J20" s="183">
        <v>0.65924430499999986</v>
      </c>
      <c r="K20" s="183">
        <v>0.91372234899999927</v>
      </c>
      <c r="L20" s="183">
        <v>2.1699860858940403E-2</v>
      </c>
      <c r="M20" s="183">
        <v>1.2948302929999993</v>
      </c>
      <c r="N20" s="183">
        <v>0.14168146705424922</v>
      </c>
      <c r="O20" s="183">
        <v>8.4662080448409879E-3</v>
      </c>
      <c r="P20" s="183">
        <v>2.7614380777917998E-2</v>
      </c>
      <c r="Q20" s="183">
        <v>0.12447689603263992</v>
      </c>
      <c r="R20" s="183">
        <v>0.12792456030431032</v>
      </c>
      <c r="S20" s="183">
        <v>0.15096710961879461</v>
      </c>
      <c r="T20" s="183">
        <v>0.60238080020079887</v>
      </c>
      <c r="U20" s="183">
        <v>0.24412016802037706</v>
      </c>
      <c r="V20" s="183">
        <v>0.3825417466529602</v>
      </c>
      <c r="W20" s="183">
        <v>5.2096521072856838E-2</v>
      </c>
      <c r="X20" s="183">
        <v>6.3585410309184847E-4</v>
      </c>
      <c r="Y20" s="183">
        <v>1.1030925703641541E-3</v>
      </c>
      <c r="Z20" s="183">
        <v>1.0031558577843725E-3</v>
      </c>
      <c r="AA20" s="183">
        <v>7.6836508497751127E-4</v>
      </c>
      <c r="AB20" s="183">
        <v>3.5104676162178842E-3</v>
      </c>
      <c r="AC20" s="183">
        <v>5.9207546201647372E-2</v>
      </c>
      <c r="AD20" s="183">
        <v>2.598035133231117E-2</v>
      </c>
      <c r="AE20" s="184"/>
      <c r="AF20" s="183">
        <v>2575.3130043250144</v>
      </c>
      <c r="AG20" s="186">
        <v>8163.1503180877817</v>
      </c>
      <c r="AH20" s="183">
        <v>5439.4635051997611</v>
      </c>
      <c r="AI20" s="183">
        <v>8779.5599244616205</v>
      </c>
      <c r="AJ20" s="186" t="s">
        <v>391</v>
      </c>
      <c r="AK20" s="185" t="s">
        <v>391</v>
      </c>
      <c r="AL20" s="160" t="s">
        <v>49</v>
      </c>
    </row>
    <row r="21" spans="1:39" s="2" customFormat="1" ht="24.75" customHeight="1" thickBot="1" x14ac:dyDescent="0.3">
      <c r="A21" s="120" t="s">
        <v>53</v>
      </c>
      <c r="B21" s="120" t="s">
        <v>66</v>
      </c>
      <c r="C21" s="121" t="s">
        <v>67</v>
      </c>
      <c r="D21" s="181"/>
      <c r="E21" s="182">
        <v>3.1203854530000044</v>
      </c>
      <c r="F21" s="183">
        <v>0.49679245899999902</v>
      </c>
      <c r="G21" s="183">
        <v>9.9156877890000441</v>
      </c>
      <c r="H21" s="183">
        <v>2.5147E-4</v>
      </c>
      <c r="I21" s="183">
        <v>0.79282986399999744</v>
      </c>
      <c r="J21" s="183">
        <v>1.4433176779999966</v>
      </c>
      <c r="K21" s="183">
        <v>3.042107557000008</v>
      </c>
      <c r="L21" s="183">
        <v>5.8084139799295255E-2</v>
      </c>
      <c r="M21" s="183">
        <v>2.8444167680000061</v>
      </c>
      <c r="N21" s="183">
        <v>0.37545173374374724</v>
      </c>
      <c r="O21" s="183">
        <v>1.6623459328028892E-2</v>
      </c>
      <c r="P21" s="183">
        <v>3.8270591191314075E-2</v>
      </c>
      <c r="Q21" s="183">
        <v>0.37300550353057277</v>
      </c>
      <c r="R21" s="183">
        <v>0.27184159025204918</v>
      </c>
      <c r="S21" s="183">
        <v>0.42525921259973759</v>
      </c>
      <c r="T21" s="183">
        <v>1.3376609556803611</v>
      </c>
      <c r="U21" s="183">
        <v>0.148676310068307</v>
      </c>
      <c r="V21" s="183">
        <v>0.80410400721038033</v>
      </c>
      <c r="W21" s="183">
        <v>8.7613364777398131E-2</v>
      </c>
      <c r="X21" s="183">
        <v>1.861900258715473E-3</v>
      </c>
      <c r="Y21" s="183">
        <v>3.0397119075023932E-3</v>
      </c>
      <c r="Z21" s="183">
        <v>2.9401827332023222E-3</v>
      </c>
      <c r="AA21" s="183">
        <v>2.2822027062415705E-3</v>
      </c>
      <c r="AB21" s="183">
        <v>1.0123997605661765E-2</v>
      </c>
      <c r="AC21" s="183">
        <v>6.5836983879539901E-2</v>
      </c>
      <c r="AD21" s="183">
        <v>5.8176495685553407E-2</v>
      </c>
      <c r="AE21" s="184"/>
      <c r="AF21" s="183">
        <v>3768.7285631634686</v>
      </c>
      <c r="AG21" s="183">
        <v>9965.2881832764342</v>
      </c>
      <c r="AH21" s="183">
        <v>14649.319343666431</v>
      </c>
      <c r="AI21" s="183">
        <v>31.43375</v>
      </c>
      <c r="AJ21" s="186" t="s">
        <v>391</v>
      </c>
      <c r="AK21" s="185" t="s">
        <v>391</v>
      </c>
      <c r="AL21" s="160" t="s">
        <v>49</v>
      </c>
    </row>
    <row r="22" spans="1:39" s="2" customFormat="1" ht="24.75" customHeight="1" thickBot="1" x14ac:dyDescent="0.3">
      <c r="A22" s="120" t="s">
        <v>53</v>
      </c>
      <c r="B22" s="123" t="s">
        <v>68</v>
      </c>
      <c r="C22" s="121" t="s">
        <v>69</v>
      </c>
      <c r="D22" s="181"/>
      <c r="E22" s="182">
        <v>13.625891887000005</v>
      </c>
      <c r="F22" s="183">
        <v>0.69736671999999833</v>
      </c>
      <c r="G22" s="183">
        <v>9.1469021260000254</v>
      </c>
      <c r="H22" s="183">
        <v>2.3946000000000002E-2</v>
      </c>
      <c r="I22" s="183">
        <v>1.7249785609999968</v>
      </c>
      <c r="J22" s="183">
        <v>2.6772198839999981</v>
      </c>
      <c r="K22" s="183">
        <v>4.0252707379999917</v>
      </c>
      <c r="L22" s="183">
        <v>4.1616481795864392E-2</v>
      </c>
      <c r="M22" s="183">
        <v>11.532084476000017</v>
      </c>
      <c r="N22" s="183">
        <v>0.4520191345590695</v>
      </c>
      <c r="O22" s="183">
        <v>6.2656329020179036E-2</v>
      </c>
      <c r="P22" s="183">
        <v>0.18580697187089579</v>
      </c>
      <c r="Q22" s="183">
        <v>0.28231968433192894</v>
      </c>
      <c r="R22" s="183">
        <v>0.20361974444845943</v>
      </c>
      <c r="S22" s="183">
        <v>0.5164578944362479</v>
      </c>
      <c r="T22" s="183">
        <v>0.98037206061918303</v>
      </c>
      <c r="U22" s="183">
        <v>0.12403792200463926</v>
      </c>
      <c r="V22" s="183">
        <v>2.0425171871984498</v>
      </c>
      <c r="W22" s="183">
        <v>0.67296440302943661</v>
      </c>
      <c r="X22" s="183">
        <v>4.0553450796073009E-3</v>
      </c>
      <c r="Y22" s="183">
        <v>6.5122738421654232E-3</v>
      </c>
      <c r="Z22" s="183">
        <v>3.3159516321701029E-3</v>
      </c>
      <c r="AA22" s="183">
        <v>2.6072711880313622E-3</v>
      </c>
      <c r="AB22" s="183">
        <v>1.6490841741974196E-2</v>
      </c>
      <c r="AC22" s="183">
        <v>4.8498260148893003E-2</v>
      </c>
      <c r="AD22" s="183">
        <v>4.4440816132430935E-2</v>
      </c>
      <c r="AE22" s="184"/>
      <c r="AF22" s="183">
        <v>15325.518468999395</v>
      </c>
      <c r="AG22" s="183">
        <v>12245.303184886285</v>
      </c>
      <c r="AH22" s="183">
        <v>31266.38354433214</v>
      </c>
      <c r="AI22" s="183">
        <v>293.97622500000006</v>
      </c>
      <c r="AJ22" s="183" t="s">
        <v>391</v>
      </c>
      <c r="AK22" s="185" t="s">
        <v>391</v>
      </c>
      <c r="AL22" s="160" t="s">
        <v>49</v>
      </c>
    </row>
    <row r="23" spans="1:39" s="2" customFormat="1" ht="24.75" customHeight="1" thickBot="1" x14ac:dyDescent="0.3">
      <c r="A23" s="120" t="s">
        <v>70</v>
      </c>
      <c r="B23" s="123" t="s">
        <v>393</v>
      </c>
      <c r="C23" s="121" t="s">
        <v>394</v>
      </c>
      <c r="E23" s="183">
        <v>2.0981306666666666</v>
      </c>
      <c r="F23" s="183">
        <v>0.32350933333333348</v>
      </c>
      <c r="G23" s="183">
        <v>5.1999999999999998E-2</v>
      </c>
      <c r="H23" s="183">
        <v>3.9866666666666674E-4</v>
      </c>
      <c r="I23" s="183">
        <v>0.20092800000000005</v>
      </c>
      <c r="J23" s="183">
        <v>0.20092800000000005</v>
      </c>
      <c r="K23" s="183">
        <v>0.20092800000000005</v>
      </c>
      <c r="L23" s="183">
        <v>0.11043066666666665</v>
      </c>
      <c r="M23" s="183">
        <v>0.89103733333333313</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2.5999999999999999E-3</v>
      </c>
      <c r="Z23" s="183">
        <v>1.7887999999999999E-3</v>
      </c>
      <c r="AA23" s="183">
        <v>1.1023999999999999E-3</v>
      </c>
      <c r="AB23" s="183">
        <v>7.0511999999999997E-3</v>
      </c>
      <c r="AC23" s="183" t="s">
        <v>391</v>
      </c>
      <c r="AD23" s="183" t="s">
        <v>391</v>
      </c>
      <c r="AE23" s="184"/>
      <c r="AF23" s="183">
        <v>2211.4560000000001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8.0779083569999877</v>
      </c>
      <c r="F24" s="182">
        <v>1.9159669199999998</v>
      </c>
      <c r="G24" s="182">
        <v>27.27285713400008</v>
      </c>
      <c r="H24" s="183">
        <v>1.0033E-4</v>
      </c>
      <c r="I24" s="182">
        <v>4.1115869310000406</v>
      </c>
      <c r="J24" s="182">
        <v>6.3181439880000596</v>
      </c>
      <c r="K24" s="182">
        <v>10.070541197000114</v>
      </c>
      <c r="L24" s="182">
        <v>0.23699078275768926</v>
      </c>
      <c r="M24" s="182">
        <v>12.28064518300005</v>
      </c>
      <c r="N24" s="182">
        <v>1.2813848260925089</v>
      </c>
      <c r="O24" s="182">
        <v>7.1743221787853639E-2</v>
      </c>
      <c r="P24" s="182">
        <v>8.3369537948293326E-2</v>
      </c>
      <c r="Q24" s="182">
        <v>1.2279661345250772</v>
      </c>
      <c r="R24" s="182">
        <v>0.87287453742095955</v>
      </c>
      <c r="S24" s="182">
        <v>1.414454787672097</v>
      </c>
      <c r="T24" s="182">
        <v>2.7357627475736095</v>
      </c>
      <c r="U24" s="182">
        <v>0.20815513369846828</v>
      </c>
      <c r="V24" s="182">
        <v>2.8421615735626999</v>
      </c>
      <c r="W24" s="182">
        <v>0.4255994120089362</v>
      </c>
      <c r="X24" s="182">
        <v>3.0829651163447776E-2</v>
      </c>
      <c r="Y24" s="182">
        <v>4.9509211707482279E-2</v>
      </c>
      <c r="Z24" s="182">
        <v>2.2355418605093626E-2</v>
      </c>
      <c r="AA24" s="182">
        <v>1.7615609854822627E-2</v>
      </c>
      <c r="AB24" s="183">
        <v>0.12030989133084626</v>
      </c>
      <c r="AC24" s="182">
        <v>0.17618846621632592</v>
      </c>
      <c r="AD24" s="182">
        <v>0.1443090141260788</v>
      </c>
      <c r="AE24" s="184"/>
      <c r="AF24" s="183">
        <v>6161.6621905709144</v>
      </c>
      <c r="AG24" s="186">
        <v>24779.853405723334</v>
      </c>
      <c r="AH24" s="183">
        <v>23985.329997949801</v>
      </c>
      <c r="AI24" s="183">
        <v>2998.6398007250932</v>
      </c>
      <c r="AJ24" s="186" t="s">
        <v>391</v>
      </c>
      <c r="AK24" s="185" t="s">
        <v>391</v>
      </c>
      <c r="AL24" s="160" t="s">
        <v>49</v>
      </c>
    </row>
    <row r="25" spans="1:39" s="2" customFormat="1" ht="24.75" customHeight="1" thickBot="1" x14ac:dyDescent="0.3">
      <c r="A25" s="120" t="s">
        <v>73</v>
      </c>
      <c r="B25" s="123" t="s">
        <v>74</v>
      </c>
      <c r="C25" s="125" t="s">
        <v>75</v>
      </c>
      <c r="D25" s="181"/>
      <c r="E25" s="182">
        <v>0.20799063676097454</v>
      </c>
      <c r="F25" s="182">
        <v>3.7325805084445121E-2</v>
      </c>
      <c r="G25" s="182">
        <v>1.6002139140058855E-2</v>
      </c>
      <c r="H25" s="182" t="s">
        <v>390</v>
      </c>
      <c r="I25" s="182">
        <v>2.1317249714228499E-3</v>
      </c>
      <c r="J25" s="182">
        <v>2.1317249714228499E-3</v>
      </c>
      <c r="K25" s="182">
        <v>2.1317249714228499E-3</v>
      </c>
      <c r="L25" s="182">
        <v>1.0232279862829679E-3</v>
      </c>
      <c r="M25" s="182">
        <v>0.56601513454660668</v>
      </c>
      <c r="N25" s="182">
        <v>1.1457247524962941</v>
      </c>
      <c r="O25" s="182">
        <v>1.6655634860136877E-4</v>
      </c>
      <c r="P25" s="182">
        <v>1.0229331129267224E-4</v>
      </c>
      <c r="Q25" s="182">
        <v>1.9831000154364776E-6</v>
      </c>
      <c r="R25" s="182">
        <v>5.6603927895259351E-4</v>
      </c>
      <c r="S25" s="182">
        <v>4.1198423469615005E-4</v>
      </c>
      <c r="T25" s="182">
        <v>1.6928123751935753E-4</v>
      </c>
      <c r="U25" s="182">
        <v>1.9440584942495187E-6</v>
      </c>
      <c r="V25" s="182">
        <v>3.3275121456871858E-2</v>
      </c>
      <c r="W25" s="182" t="s">
        <v>390</v>
      </c>
      <c r="X25" s="182">
        <v>9.7312031710938352E-5</v>
      </c>
      <c r="Y25" s="182">
        <v>5.7780471935145461E-4</v>
      </c>
      <c r="Z25" s="182">
        <v>6.4341817477149793E-4</v>
      </c>
      <c r="AA25" s="182">
        <v>1.5088675608381178E-4</v>
      </c>
      <c r="AB25" s="183">
        <v>1.4694216819177027E-3</v>
      </c>
      <c r="AC25" s="183" t="s">
        <v>391</v>
      </c>
      <c r="AD25" s="183" t="s">
        <v>391</v>
      </c>
      <c r="AE25" s="184"/>
      <c r="AF25" s="183">
        <v>834.92590298132006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2.3314852830632459E-2</v>
      </c>
      <c r="F26" s="183">
        <v>6.4327808980245496E-3</v>
      </c>
      <c r="G26" s="183">
        <v>1.701426257052024E-3</v>
      </c>
      <c r="H26" s="183" t="s">
        <v>390</v>
      </c>
      <c r="I26" s="183">
        <v>1.6772093433748095E-4</v>
      </c>
      <c r="J26" s="183">
        <v>1.6772093433748095E-4</v>
      </c>
      <c r="K26" s="183">
        <v>1.6772093433748095E-4</v>
      </c>
      <c r="L26" s="183">
        <v>2.5158140150622141E-5</v>
      </c>
      <c r="M26" s="183">
        <v>1.6566824972750457E-2</v>
      </c>
      <c r="N26" s="183" t="s">
        <v>390</v>
      </c>
      <c r="O26" s="183">
        <v>1.7621915094815326E-5</v>
      </c>
      <c r="P26" s="183">
        <v>1.0735189655462209E-5</v>
      </c>
      <c r="Q26" s="183">
        <v>2.0255074821626812E-7</v>
      </c>
      <c r="R26" s="183">
        <v>6.0765224464880431E-5</v>
      </c>
      <c r="S26" s="183">
        <v>4.2940758621848837E-5</v>
      </c>
      <c r="T26" s="183">
        <v>1.7824465843031597E-5</v>
      </c>
      <c r="U26" s="183">
        <v>2.0255074821626812E-7</v>
      </c>
      <c r="V26" s="183">
        <v>3.5203320039987399E-3</v>
      </c>
      <c r="W26" s="183" t="s">
        <v>390</v>
      </c>
      <c r="X26" s="183">
        <v>1.0330088159029674E-5</v>
      </c>
      <c r="Y26" s="183">
        <v>6.2385630450610574E-5</v>
      </c>
      <c r="Z26" s="183">
        <v>6.9677457386396231E-5</v>
      </c>
      <c r="AA26" s="183">
        <v>1.6001509109085179E-5</v>
      </c>
      <c r="AB26" s="183">
        <v>1.5839468510512166E-4</v>
      </c>
      <c r="AC26" s="183" t="s">
        <v>391</v>
      </c>
      <c r="AD26" s="183" t="s">
        <v>391</v>
      </c>
      <c r="AE26" s="184"/>
      <c r="AF26" s="183">
        <v>87.973866472771732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48.792238985548053</v>
      </c>
      <c r="F27" s="183">
        <v>52.282421130976978</v>
      </c>
      <c r="G27" s="183">
        <v>2.0496579614605475</v>
      </c>
      <c r="H27" s="183">
        <v>0.58518548743438237</v>
      </c>
      <c r="I27" s="183">
        <v>1.4118456148110403</v>
      </c>
      <c r="J27" s="183">
        <v>1.4118456148110403</v>
      </c>
      <c r="K27" s="183">
        <v>1.4118456148110403</v>
      </c>
      <c r="L27" s="183">
        <v>0.77341018870570577</v>
      </c>
      <c r="M27" s="183">
        <v>511.72384985842319</v>
      </c>
      <c r="N27" s="183">
        <v>173.36851945963974</v>
      </c>
      <c r="O27" s="183">
        <v>3.6265851933398784E-4</v>
      </c>
      <c r="P27" s="183">
        <v>1.6770758019196322E-2</v>
      </c>
      <c r="Q27" s="183">
        <v>5.5194867842632458E-4</v>
      </c>
      <c r="R27" s="183">
        <v>1.3628912499840573E-2</v>
      </c>
      <c r="S27" s="183">
        <v>9.616661279852454E-3</v>
      </c>
      <c r="T27" s="183">
        <v>4.0511594809607169E-3</v>
      </c>
      <c r="U27" s="183">
        <v>3.7858031818467343E-4</v>
      </c>
      <c r="V27" s="183">
        <v>6.2943406465991669E-2</v>
      </c>
      <c r="W27" s="183">
        <v>0.96732850000000004</v>
      </c>
      <c r="X27" s="183">
        <v>2.11551620675E-2</v>
      </c>
      <c r="Y27" s="183">
        <v>3.0424745731200003E-2</v>
      </c>
      <c r="Z27" s="183">
        <v>1.60420863964E-2</v>
      </c>
      <c r="AA27" s="183">
        <v>3.1847300089200004E-2</v>
      </c>
      <c r="AB27" s="183">
        <v>9.9469294284300014E-2</v>
      </c>
      <c r="AC27" s="183">
        <v>9.6732879999999999E-4</v>
      </c>
      <c r="AD27" s="183">
        <v>2.0007550000000001E-4</v>
      </c>
      <c r="AE27" s="184"/>
      <c r="AF27" s="183">
        <v>88939.175275854504</v>
      </c>
      <c r="AG27" s="186" t="s">
        <v>391</v>
      </c>
      <c r="AH27" s="183" t="s">
        <v>391</v>
      </c>
      <c r="AI27" s="183">
        <v>224.84983109749999</v>
      </c>
      <c r="AJ27" s="186" t="s">
        <v>391</v>
      </c>
      <c r="AK27" s="185" t="s">
        <v>391</v>
      </c>
      <c r="AL27" s="160" t="s">
        <v>49</v>
      </c>
    </row>
    <row r="28" spans="1:39" s="2" customFormat="1" ht="24.75" customHeight="1" thickBot="1" x14ac:dyDescent="0.3">
      <c r="A28" s="120" t="s">
        <v>78</v>
      </c>
      <c r="B28" s="120" t="s">
        <v>81</v>
      </c>
      <c r="C28" s="121" t="s">
        <v>82</v>
      </c>
      <c r="D28" s="181"/>
      <c r="E28" s="182">
        <v>2.9237343097303645</v>
      </c>
      <c r="F28" s="183">
        <v>0.81252497899086351</v>
      </c>
      <c r="G28" s="183">
        <v>0.17224062341962257</v>
      </c>
      <c r="H28" s="183">
        <v>2.510416866427909E-2</v>
      </c>
      <c r="I28" s="183">
        <v>0.42520257740364881</v>
      </c>
      <c r="J28" s="183">
        <v>0.42520257740364881</v>
      </c>
      <c r="K28" s="183">
        <v>0.42520257740364881</v>
      </c>
      <c r="L28" s="183">
        <v>0.24524297041841928</v>
      </c>
      <c r="M28" s="183">
        <v>8.3581456606158095</v>
      </c>
      <c r="N28" s="183">
        <v>5.5788599052234975</v>
      </c>
      <c r="O28" s="183">
        <v>1.7070505680725606E-5</v>
      </c>
      <c r="P28" s="183">
        <v>1.1121235051341379E-3</v>
      </c>
      <c r="Q28" s="183">
        <v>2.8562210585269002E-5</v>
      </c>
      <c r="R28" s="183">
        <v>1.3566581507208806E-3</v>
      </c>
      <c r="S28" s="183">
        <v>9.2511710556137468E-4</v>
      </c>
      <c r="T28" s="183">
        <v>1.5196403436563562E-4</v>
      </c>
      <c r="U28" s="183">
        <v>2.2983409809086795E-5</v>
      </c>
      <c r="V28" s="183">
        <v>3.9696497423501575E-3</v>
      </c>
      <c r="W28" s="183">
        <v>6.3101099999999993E-2</v>
      </c>
      <c r="X28" s="183">
        <v>2.7715902357000003E-3</v>
      </c>
      <c r="Y28" s="183">
        <v>3.2551283505E-3</v>
      </c>
      <c r="Z28" s="183">
        <v>2.3767428606999998E-3</v>
      </c>
      <c r="AA28" s="183">
        <v>2.865256987E-3</v>
      </c>
      <c r="AB28" s="183">
        <v>1.12687184339E-2</v>
      </c>
      <c r="AC28" s="183">
        <v>6.3101099999999998E-5</v>
      </c>
      <c r="AD28" s="183">
        <v>1.52094E-5</v>
      </c>
      <c r="AE28" s="184"/>
      <c r="AF28" s="183">
        <v>7350.0376107562997</v>
      </c>
      <c r="AG28" s="186" t="s">
        <v>391</v>
      </c>
      <c r="AH28" s="183" t="s">
        <v>391</v>
      </c>
      <c r="AI28" s="183">
        <v>83.502844560699998</v>
      </c>
      <c r="AJ28" s="186" t="s">
        <v>391</v>
      </c>
      <c r="AK28" s="185" t="s">
        <v>391</v>
      </c>
      <c r="AL28" s="160" t="s">
        <v>49</v>
      </c>
    </row>
    <row r="29" spans="1:39" s="2" customFormat="1" ht="24.75" customHeight="1" thickBot="1" x14ac:dyDescent="0.3">
      <c r="A29" s="120" t="s">
        <v>78</v>
      </c>
      <c r="B29" s="120" t="s">
        <v>83</v>
      </c>
      <c r="C29" s="121" t="s">
        <v>84</v>
      </c>
      <c r="D29" s="181"/>
      <c r="E29" s="182">
        <v>34.760916155712749</v>
      </c>
      <c r="F29" s="183">
        <v>3.7410615335116471</v>
      </c>
      <c r="G29" s="183">
        <v>0.86223579641900017</v>
      </c>
      <c r="H29" s="183">
        <v>1.1423464023520555E-2</v>
      </c>
      <c r="I29" s="183">
        <v>1.5409443182607181</v>
      </c>
      <c r="J29" s="183">
        <v>1.5409443182607181</v>
      </c>
      <c r="K29" s="183">
        <v>1.5409443182607181</v>
      </c>
      <c r="L29" s="183">
        <v>0.79844525058869564</v>
      </c>
      <c r="M29" s="183">
        <v>10.266897000447134</v>
      </c>
      <c r="N29" s="183">
        <v>0.22873280095394211</v>
      </c>
      <c r="O29" s="183">
        <v>4.412086416282776E-5</v>
      </c>
      <c r="P29" s="183">
        <v>4.6482745814803075E-3</v>
      </c>
      <c r="Q29" s="183">
        <v>8.8013432167420041E-5</v>
      </c>
      <c r="R29" s="183">
        <v>7.437308871849492E-3</v>
      </c>
      <c r="S29" s="183">
        <v>4.9880003176052722E-3</v>
      </c>
      <c r="T29" s="183">
        <v>1.7990789902484319E-4</v>
      </c>
      <c r="U29" s="183">
        <v>8.7785136009184574E-5</v>
      </c>
      <c r="V29" s="183">
        <v>1.5794475596906159E-2</v>
      </c>
      <c r="W29" s="183">
        <v>0.24867719999999999</v>
      </c>
      <c r="X29" s="183">
        <v>3.5525311855000002E-3</v>
      </c>
      <c r="Y29" s="183">
        <v>2.1512549957499998E-2</v>
      </c>
      <c r="Z29" s="183">
        <v>2.4038794356000003E-2</v>
      </c>
      <c r="AA29" s="183">
        <v>5.5261596222999998E-3</v>
      </c>
      <c r="AB29" s="183">
        <v>5.4630035121299998E-2</v>
      </c>
      <c r="AC29" s="183">
        <v>8.5645300000000005E-5</v>
      </c>
      <c r="AD29" s="183">
        <v>4.4416000000000003E-5</v>
      </c>
      <c r="AE29" s="184"/>
      <c r="AF29" s="183">
        <v>36529.2198302545</v>
      </c>
      <c r="AG29" s="186" t="s">
        <v>391</v>
      </c>
      <c r="AH29" s="183">
        <v>90.029057850100003</v>
      </c>
      <c r="AI29" s="183">
        <v>616.63284668560004</v>
      </c>
      <c r="AJ29" s="186" t="s">
        <v>391</v>
      </c>
      <c r="AK29" s="185" t="s">
        <v>391</v>
      </c>
      <c r="AL29" s="160" t="s">
        <v>49</v>
      </c>
    </row>
    <row r="30" spans="1:39" s="2" customFormat="1" ht="24.75" customHeight="1" thickBot="1" x14ac:dyDescent="0.3">
      <c r="A30" s="120" t="s">
        <v>78</v>
      </c>
      <c r="B30" s="120" t="s">
        <v>85</v>
      </c>
      <c r="C30" s="121" t="s">
        <v>86</v>
      </c>
      <c r="D30" s="181"/>
      <c r="E30" s="182">
        <v>0.4651944351871744</v>
      </c>
      <c r="F30" s="183">
        <v>1.7428174991899505</v>
      </c>
      <c r="G30" s="183">
        <v>4.113889765010581E-2</v>
      </c>
      <c r="H30" s="183">
        <v>2.547806386805491E-3</v>
      </c>
      <c r="I30" s="183">
        <v>3.41614840935026E-2</v>
      </c>
      <c r="J30" s="183">
        <v>3.41614840935026E-2</v>
      </c>
      <c r="K30" s="183">
        <v>3.41614840935026E-2</v>
      </c>
      <c r="L30" s="183">
        <v>4.6636617721380622E-3</v>
      </c>
      <c r="M30" s="183">
        <v>22.947589439041998</v>
      </c>
      <c r="N30" s="183">
        <v>4.1138898147656278</v>
      </c>
      <c r="O30" s="183">
        <v>1.5061605141061855E-5</v>
      </c>
      <c r="P30" s="183">
        <v>3.5790840955592053E-4</v>
      </c>
      <c r="Q30" s="183">
        <v>1.2341669295031743E-5</v>
      </c>
      <c r="R30" s="183">
        <v>2.879490577684696E-4</v>
      </c>
      <c r="S30" s="183">
        <v>1.351071602010928E-3</v>
      </c>
      <c r="T30" s="183">
        <v>1.4241128449350821E-4</v>
      </c>
      <c r="U30" s="183">
        <v>1.5031632221715186E-5</v>
      </c>
      <c r="V30" s="183">
        <v>2.0322740369470263E-3</v>
      </c>
      <c r="W30" s="183">
        <v>3.96257E-2</v>
      </c>
      <c r="X30" s="183">
        <v>6.0381981330000006E-4</v>
      </c>
      <c r="Y30" s="183">
        <v>1.1070029911E-3</v>
      </c>
      <c r="Z30" s="183">
        <v>3.7738738340000003E-4</v>
      </c>
      <c r="AA30" s="183">
        <v>1.2956966827000001E-3</v>
      </c>
      <c r="AB30" s="183">
        <v>3.3839068705000001E-3</v>
      </c>
      <c r="AC30" s="183">
        <v>3.9625700000000002E-5</v>
      </c>
      <c r="AD30" s="183">
        <v>3.9625700000000002E-5</v>
      </c>
      <c r="AE30" s="184"/>
      <c r="AF30" s="183">
        <v>1782.1370462026</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8.9966166793738349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413.11744062359998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0.48708054699507358</v>
      </c>
      <c r="J32" s="183">
        <v>0.96108068288997228</v>
      </c>
      <c r="K32" s="183">
        <v>1.2045215559956473</v>
      </c>
      <c r="L32" s="183">
        <v>0.10468951547462643</v>
      </c>
      <c r="M32" s="188" t="s">
        <v>391</v>
      </c>
      <c r="N32" s="183">
        <v>3.9104596091949051</v>
      </c>
      <c r="O32" s="183">
        <v>1.6764170161807805E-2</v>
      </c>
      <c r="P32" s="183" t="s">
        <v>390</v>
      </c>
      <c r="Q32" s="183">
        <v>4.4535144096829828E-2</v>
      </c>
      <c r="R32" s="183">
        <v>1.4633905503537454</v>
      </c>
      <c r="S32" s="183">
        <v>32.162156259863401</v>
      </c>
      <c r="T32" s="183">
        <v>0.22238113745802446</v>
      </c>
      <c r="U32" s="183">
        <v>2.409043111991295E-2</v>
      </c>
      <c r="V32" s="183">
        <v>9.7334994173279377</v>
      </c>
      <c r="W32" s="183" t="s">
        <v>390</v>
      </c>
      <c r="X32" s="183">
        <v>3.0080181317601069E-4</v>
      </c>
      <c r="Y32" s="183">
        <v>1.707253534242223E-4</v>
      </c>
      <c r="Z32" s="183">
        <v>2.5202314076909005E-4</v>
      </c>
      <c r="AA32" s="183" t="s">
        <v>390</v>
      </c>
      <c r="AB32" s="183">
        <v>7.2355030736932302E-4</v>
      </c>
      <c r="AC32" s="183" t="s">
        <v>391</v>
      </c>
      <c r="AD32" s="183" t="s">
        <v>390</v>
      </c>
      <c r="AE32" s="184"/>
      <c r="AF32" s="185" t="s">
        <v>391</v>
      </c>
      <c r="AG32" s="185" t="s">
        <v>391</v>
      </c>
      <c r="AH32" s="185" t="s">
        <v>391</v>
      </c>
      <c r="AI32" s="185" t="s">
        <v>391</v>
      </c>
      <c r="AJ32" s="185" t="s">
        <v>391</v>
      </c>
      <c r="AK32" s="183">
        <v>40343.497478314144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0.21731152958465069</v>
      </c>
      <c r="J33" s="183">
        <v>0.40242875849009424</v>
      </c>
      <c r="K33" s="183">
        <v>0.80485751698018848</v>
      </c>
      <c r="L33" s="183">
        <v>8.5314896799899929E-3</v>
      </c>
      <c r="M33" s="188" t="s">
        <v>391</v>
      </c>
      <c r="N33" s="183">
        <v>3.9164254760449838E-2</v>
      </c>
      <c r="O33" s="183" t="s">
        <v>390</v>
      </c>
      <c r="P33" s="183" t="s">
        <v>390</v>
      </c>
      <c r="Q33" s="183" t="s">
        <v>390</v>
      </c>
      <c r="R33" s="183">
        <v>1.6575568779991091E-2</v>
      </c>
      <c r="S33" s="183">
        <v>6.8025571546661045E-3</v>
      </c>
      <c r="T33" s="183">
        <v>1.1886422955878211E-2</v>
      </c>
      <c r="U33" s="183" t="s">
        <v>390</v>
      </c>
      <c r="V33" s="183">
        <v>6.1752940740908591E-2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40343.497478314144</v>
      </c>
      <c r="AL33" s="160" t="s">
        <v>386</v>
      </c>
    </row>
    <row r="34" spans="1:256" s="2" customFormat="1" ht="24.75" customHeight="1" thickBot="1" x14ac:dyDescent="0.3">
      <c r="A34" s="120" t="s">
        <v>70</v>
      </c>
      <c r="B34" s="120" t="s">
        <v>93</v>
      </c>
      <c r="C34" s="121" t="s">
        <v>94</v>
      </c>
      <c r="D34" s="181"/>
      <c r="E34" s="182">
        <v>6.4933378543563274</v>
      </c>
      <c r="F34" s="183">
        <v>0.61664723690701739</v>
      </c>
      <c r="G34" s="183">
        <v>2.5999999999999994E-3</v>
      </c>
      <c r="H34" s="183">
        <v>1.2999999999999997E-3</v>
      </c>
      <c r="I34" s="183">
        <v>0.1357006608889014</v>
      </c>
      <c r="J34" s="183">
        <v>0.14870066088890144</v>
      </c>
      <c r="K34" s="183">
        <v>0.21203398850794275</v>
      </c>
      <c r="L34" s="183">
        <v>8.8205429577785932E-2</v>
      </c>
      <c r="M34" s="183">
        <v>1.8109507415503119</v>
      </c>
      <c r="N34" s="183">
        <v>5.1999999999999997E-5</v>
      </c>
      <c r="O34" s="183">
        <v>2.2100000000000001E-4</v>
      </c>
      <c r="P34" s="183">
        <v>6.8900000000000005E-4</v>
      </c>
      <c r="Q34" s="183">
        <v>1.2999999999999999E-5</v>
      </c>
      <c r="R34" s="183">
        <v>6.4999999999999997E-3</v>
      </c>
      <c r="S34" s="183">
        <v>0.221</v>
      </c>
      <c r="T34" s="183">
        <v>9.1000000000000004E-3</v>
      </c>
      <c r="U34" s="183">
        <v>1.2999999999999999E-3</v>
      </c>
      <c r="V34" s="183">
        <v>0.13</v>
      </c>
      <c r="W34" s="183" t="s">
        <v>390</v>
      </c>
      <c r="X34" s="183">
        <v>3.8999999999999998E-3</v>
      </c>
      <c r="Y34" s="183">
        <v>6.4999999999999997E-3</v>
      </c>
      <c r="Z34" s="183">
        <v>4.836E-3</v>
      </c>
      <c r="AA34" s="183">
        <v>1.1179999999999999E-3</v>
      </c>
      <c r="AB34" s="183">
        <v>1.6354E-2</v>
      </c>
      <c r="AC34" s="183" t="s">
        <v>391</v>
      </c>
      <c r="AD34" s="183" t="s">
        <v>391</v>
      </c>
      <c r="AE34" s="184"/>
      <c r="AF34" s="183">
        <v>5528.6399999999994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1.6E-2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6.8319999888000001E-6</v>
      </c>
      <c r="AD36" s="183">
        <v>3.2533332799999999E-6</v>
      </c>
      <c r="AE36" s="184"/>
      <c r="AF36" s="183">
        <v>680.44799999999998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8.4863999999999995E-2</v>
      </c>
      <c r="F37" s="182">
        <v>2.8288000000000002E-3</v>
      </c>
      <c r="G37" s="182">
        <v>4.9680800000000006E-4</v>
      </c>
      <c r="H37" s="182" t="s">
        <v>391</v>
      </c>
      <c r="I37" s="182">
        <v>3.5360000000000003E-4</v>
      </c>
      <c r="J37" s="182">
        <v>3.5360000000000003E-4</v>
      </c>
      <c r="K37" s="182">
        <v>3.5360000000000003E-4</v>
      </c>
      <c r="L37" s="182">
        <v>8.8400000000000018E-6</v>
      </c>
      <c r="M37" s="182">
        <v>8.4863999999999998E-3</v>
      </c>
      <c r="N37" s="182">
        <v>2.6520000000000002E-6</v>
      </c>
      <c r="O37" s="182">
        <v>4.4200000000000001E-7</v>
      </c>
      <c r="P37" s="182">
        <v>1.7680000000000001E-4</v>
      </c>
      <c r="Q37" s="182">
        <v>2.1216E-4</v>
      </c>
      <c r="R37" s="182">
        <v>1.34368E-6</v>
      </c>
      <c r="S37" s="182">
        <v>1.34368E-7</v>
      </c>
      <c r="T37" s="182">
        <v>9.0168000000000006E-7</v>
      </c>
      <c r="U37" s="182">
        <v>1.98016E-5</v>
      </c>
      <c r="V37" s="182">
        <v>2.6520000000000002E-6</v>
      </c>
      <c r="W37" s="182" t="s">
        <v>390</v>
      </c>
      <c r="X37" s="182">
        <v>9.9008000000000014E-7</v>
      </c>
      <c r="Y37" s="182">
        <v>2.7934400000000001E-6</v>
      </c>
      <c r="Z37" s="182">
        <v>1.9624800000000001E-6</v>
      </c>
      <c r="AA37" s="182">
        <v>1.4780479999999999E-5</v>
      </c>
      <c r="AB37" s="183">
        <v>2.0526479999999999E-5</v>
      </c>
      <c r="AC37" s="182" t="s">
        <v>391</v>
      </c>
      <c r="AD37" s="182" t="s">
        <v>391</v>
      </c>
      <c r="AE37" s="184"/>
      <c r="AF37" s="186" t="s">
        <v>391</v>
      </c>
      <c r="AG37" s="186" t="s">
        <v>391</v>
      </c>
      <c r="AH37" s="186">
        <v>1768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9.7823533984198807</v>
      </c>
      <c r="F39" s="183">
        <v>5.8838911041407842</v>
      </c>
      <c r="G39" s="183">
        <v>28.644558276592445</v>
      </c>
      <c r="H39" s="183">
        <v>0.10269881800000071</v>
      </c>
      <c r="I39" s="183">
        <v>4.025317232026425</v>
      </c>
      <c r="J39" s="183">
        <v>6.6459795875667176</v>
      </c>
      <c r="K39" s="183">
        <v>13.74567296442725</v>
      </c>
      <c r="L39" s="183">
        <v>0.27528309609251689</v>
      </c>
      <c r="M39" s="183">
        <v>26.28261669071253</v>
      </c>
      <c r="N39" s="183">
        <v>1.4351024472626464</v>
      </c>
      <c r="O39" s="183">
        <v>7.0773354255530482E-2</v>
      </c>
      <c r="P39" s="183">
        <v>0.13273198962883009</v>
      </c>
      <c r="Q39" s="183">
        <v>1.404460110361853</v>
      </c>
      <c r="R39" s="183">
        <v>0.98080148247668841</v>
      </c>
      <c r="S39" s="183">
        <v>1.6005507617871495</v>
      </c>
      <c r="T39" s="183">
        <v>3.2908083728556754</v>
      </c>
      <c r="U39" s="183">
        <v>0.15171028555308985</v>
      </c>
      <c r="V39" s="183">
        <v>3.0883811692950487</v>
      </c>
      <c r="W39" s="183">
        <v>0.38480112867644095</v>
      </c>
      <c r="X39" s="183">
        <v>1.8184618750038191E-2</v>
      </c>
      <c r="Y39" s="183">
        <v>2.9287154642925556E-2</v>
      </c>
      <c r="Z39" s="183">
        <v>1.6781651678509507E-2</v>
      </c>
      <c r="AA39" s="183">
        <v>1.3130067101588854E-2</v>
      </c>
      <c r="AB39" s="183">
        <v>7.7383492173062049E-2</v>
      </c>
      <c r="AC39" s="183">
        <v>0.20317818253183742</v>
      </c>
      <c r="AD39" s="183">
        <v>0.19720940622780314</v>
      </c>
      <c r="AE39" s="184"/>
      <c r="AF39" s="183">
        <v>10651.032069118939</v>
      </c>
      <c r="AG39" s="186">
        <v>29527.883439558525</v>
      </c>
      <c r="AH39" s="183">
        <v>58615.47871591468</v>
      </c>
      <c r="AI39" s="183">
        <v>1438.0381999938793</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13.42028567347559</v>
      </c>
      <c r="F41" s="183">
        <v>329.66634283225522</v>
      </c>
      <c r="G41" s="183">
        <v>55.356919495731802</v>
      </c>
      <c r="H41" s="183">
        <v>0.20912252684682625</v>
      </c>
      <c r="I41" s="183">
        <v>115.24857257887841</v>
      </c>
      <c r="J41" s="183">
        <v>117.20591836433405</v>
      </c>
      <c r="K41" s="183">
        <v>128.13258768720831</v>
      </c>
      <c r="L41" s="183">
        <v>7.8740060023114671</v>
      </c>
      <c r="M41" s="183">
        <v>1543.7389402292406</v>
      </c>
      <c r="N41" s="183">
        <v>2.7638589426044744</v>
      </c>
      <c r="O41" s="183">
        <v>0.25606315982258848</v>
      </c>
      <c r="P41" s="183">
        <v>0.74243786391093891</v>
      </c>
      <c r="Q41" s="183">
        <v>0.87103306493417842</v>
      </c>
      <c r="R41" s="183">
        <v>1.5828599399784162</v>
      </c>
      <c r="S41" s="183">
        <v>0.78606289611469582</v>
      </c>
      <c r="T41" s="183">
        <v>0.49231799668522069</v>
      </c>
      <c r="U41" s="183">
        <v>0.35355982020090743</v>
      </c>
      <c r="V41" s="183">
        <v>8.0509263098258739</v>
      </c>
      <c r="W41" s="183">
        <v>0.14353924949717337</v>
      </c>
      <c r="X41" s="183">
        <v>21.224834303205061</v>
      </c>
      <c r="Y41" s="183">
        <v>17.790471571128215</v>
      </c>
      <c r="Z41" s="183">
        <v>8.9404043448232002</v>
      </c>
      <c r="AA41" s="183">
        <v>12.311700455404313</v>
      </c>
      <c r="AB41" s="183">
        <v>60.2674106745608</v>
      </c>
      <c r="AC41" s="183">
        <v>27.678152197611951</v>
      </c>
      <c r="AD41" s="183">
        <v>0.31295708613141837</v>
      </c>
      <c r="AE41" s="184"/>
      <c r="AF41" s="183" t="s">
        <v>390</v>
      </c>
      <c r="AG41" s="186">
        <v>107360.42282275418</v>
      </c>
      <c r="AH41" s="183">
        <v>92582.165199365074</v>
      </c>
      <c r="AI41" s="183">
        <v>34022</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0.65149520899999935</v>
      </c>
      <c r="F43" s="183">
        <v>0.63793608199999641</v>
      </c>
      <c r="G43" s="183">
        <v>2.0920244598000317</v>
      </c>
      <c r="H43" s="183" t="s">
        <v>439</v>
      </c>
      <c r="I43" s="183">
        <v>0.58721591999999478</v>
      </c>
      <c r="J43" s="183">
        <v>0.9537391109999922</v>
      </c>
      <c r="K43" s="183">
        <v>1.9968481599999888</v>
      </c>
      <c r="L43" s="183">
        <v>5.2030087665968908E-2</v>
      </c>
      <c r="M43" s="183">
        <v>2.6792995590000106</v>
      </c>
      <c r="N43" s="183">
        <v>8.7737589539957611E-2</v>
      </c>
      <c r="O43" s="183">
        <v>8.786653354124362E-3</v>
      </c>
      <c r="P43" s="183">
        <v>7.1137015407967807E-3</v>
      </c>
      <c r="Q43" s="183">
        <v>7.6264330630541249E-2</v>
      </c>
      <c r="R43" s="183">
        <v>6.1421305993689591E-2</v>
      </c>
      <c r="S43" s="183">
        <v>8.9375009067232516E-2</v>
      </c>
      <c r="T43" s="183">
        <v>0.2585066959567569</v>
      </c>
      <c r="U43" s="183">
        <v>9.8645891496111273E-3</v>
      </c>
      <c r="V43" s="183">
        <v>0.37361230802502243</v>
      </c>
      <c r="W43" s="183">
        <v>5.6553868036034016E-2</v>
      </c>
      <c r="X43" s="183">
        <v>4.5673099774866301E-3</v>
      </c>
      <c r="Y43" s="183">
        <v>7.3202780224162246E-3</v>
      </c>
      <c r="Z43" s="183">
        <v>2.6959072397281457E-3</v>
      </c>
      <c r="AA43" s="183">
        <v>2.141885498109669E-3</v>
      </c>
      <c r="AB43" s="183">
        <v>1.6725380737740683E-2</v>
      </c>
      <c r="AC43" s="183">
        <v>1.2650441448209634E-2</v>
      </c>
      <c r="AD43" s="183">
        <v>1.1454709856256219E-2</v>
      </c>
      <c r="AE43" s="184"/>
      <c r="AF43" s="183">
        <v>808.98180824000019</v>
      </c>
      <c r="AG43" s="183">
        <v>1573.7505243200005</v>
      </c>
      <c r="AH43" s="183">
        <v>2284.1215526000005</v>
      </c>
      <c r="AI43" s="183">
        <v>518.84013628000002</v>
      </c>
      <c r="AJ43" s="186" t="s">
        <v>391</v>
      </c>
      <c r="AK43" s="185" t="s">
        <v>391</v>
      </c>
      <c r="AL43" s="160" t="s">
        <v>49</v>
      </c>
    </row>
    <row r="44" spans="1:256" s="2" customFormat="1" ht="24.75" customHeight="1" thickBot="1" x14ac:dyDescent="0.3">
      <c r="A44" s="120" t="s">
        <v>70</v>
      </c>
      <c r="B44" s="120" t="s">
        <v>111</v>
      </c>
      <c r="C44" s="121" t="s">
        <v>112</v>
      </c>
      <c r="D44" s="181"/>
      <c r="E44" s="182">
        <v>52.394649999999999</v>
      </c>
      <c r="F44" s="183">
        <v>6.9417780000000002</v>
      </c>
      <c r="G44" s="183">
        <v>4.3299999999999996E-3</v>
      </c>
      <c r="H44" s="183">
        <v>1.0080240000000001E-2</v>
      </c>
      <c r="I44" s="183">
        <v>3.3503799599999997</v>
      </c>
      <c r="J44" s="183">
        <v>3.5642339999999999</v>
      </c>
      <c r="K44" s="183">
        <v>3.5642339999999999</v>
      </c>
      <c r="L44" s="183">
        <v>2.0102279759999999</v>
      </c>
      <c r="M44" s="183">
        <v>22.652099999999997</v>
      </c>
      <c r="N44" s="183" t="s">
        <v>390</v>
      </c>
      <c r="O44" s="183">
        <v>3.7670999999999994E-3</v>
      </c>
      <c r="P44" s="183">
        <v>2.2948999999999999E-3</v>
      </c>
      <c r="Q44" s="183">
        <v>4.3300000000000002E-5</v>
      </c>
      <c r="R44" s="183">
        <v>1.299E-2</v>
      </c>
      <c r="S44" s="183">
        <v>9.1795999999999996E-3</v>
      </c>
      <c r="T44" s="183">
        <v>3.8104000000000007E-3</v>
      </c>
      <c r="U44" s="183">
        <v>4.3300000000000002E-5</v>
      </c>
      <c r="V44" s="183">
        <v>0.75255399999999995</v>
      </c>
      <c r="W44" s="183" t="s">
        <v>390</v>
      </c>
      <c r="X44" s="183">
        <v>1.2860099999999999E-2</v>
      </c>
      <c r="Y44" s="183">
        <v>1.8186E-4</v>
      </c>
      <c r="Z44" s="183">
        <v>7.7074000000000015E-5</v>
      </c>
      <c r="AA44" s="183">
        <v>1.2990000000000001E-4</v>
      </c>
      <c r="AB44" s="183">
        <v>1.3248934000000002E-2</v>
      </c>
      <c r="AC44" s="183" t="s">
        <v>390</v>
      </c>
      <c r="AD44" s="183" t="s">
        <v>390</v>
      </c>
      <c r="AE44" s="184"/>
      <c r="AF44" s="183">
        <v>18402.5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0.63180599999999987</v>
      </c>
      <c r="F47" s="183">
        <v>7.1983333333333344E-2</v>
      </c>
      <c r="G47" s="183">
        <v>2.8000000000000004E-3</v>
      </c>
      <c r="H47" s="183">
        <v>1.0733333333333334E-4</v>
      </c>
      <c r="I47" s="183">
        <v>3.7310000000000003E-2</v>
      </c>
      <c r="J47" s="183">
        <v>3.7310000000000003E-2</v>
      </c>
      <c r="K47" s="183">
        <v>3.7310000000000003E-2</v>
      </c>
      <c r="L47" s="183">
        <v>2.0388666666666666E-2</v>
      </c>
      <c r="M47" s="183">
        <v>0.21401333333333333</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595.39199999999994</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14.862855000000001</v>
      </c>
      <c r="G48" s="188" t="s">
        <v>391</v>
      </c>
      <c r="H48" s="188" t="s">
        <v>391</v>
      </c>
      <c r="I48" s="183">
        <v>0.41817330000000003</v>
      </c>
      <c r="J48" s="183">
        <v>2.9282010000000001</v>
      </c>
      <c r="K48" s="183">
        <v>6.3952765000000005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76.222999999999999</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26.96425238422664</v>
      </c>
      <c r="Y49" s="182">
        <v>33.158769040021554</v>
      </c>
      <c r="Z49" s="182">
        <v>17.126274145657856</v>
      </c>
      <c r="AA49" s="182">
        <v>12.38859597754794</v>
      </c>
      <c r="AB49" s="183">
        <v>89.637891547453989</v>
      </c>
      <c r="AC49" s="182" t="s">
        <v>390</v>
      </c>
      <c r="AD49" s="182" t="s">
        <v>390</v>
      </c>
      <c r="AE49" s="184"/>
      <c r="AF49" s="186" t="s">
        <v>391</v>
      </c>
      <c r="AG49" s="186" t="s">
        <v>391</v>
      </c>
      <c r="AH49" s="186" t="s">
        <v>391</v>
      </c>
      <c r="AI49" s="186" t="s">
        <v>391</v>
      </c>
      <c r="AJ49" s="186" t="s">
        <v>391</v>
      </c>
      <c r="AK49" s="186">
        <v>6.452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0.15181800000000001</v>
      </c>
      <c r="AL51" s="160" t="s">
        <v>130</v>
      </c>
    </row>
    <row r="52" spans="1:38" s="2" customFormat="1" ht="24.75" customHeight="1" thickBot="1" x14ac:dyDescent="0.3">
      <c r="A52" s="120" t="s">
        <v>119</v>
      </c>
      <c r="B52" s="123" t="s">
        <v>131</v>
      </c>
      <c r="C52" s="125" t="s">
        <v>399</v>
      </c>
      <c r="D52" s="192"/>
      <c r="E52" s="183">
        <v>0.89298765999999985</v>
      </c>
      <c r="F52" s="183">
        <v>2.6925382299999998</v>
      </c>
      <c r="G52" s="183">
        <v>2.4514436299999995</v>
      </c>
      <c r="H52" s="183" t="s">
        <v>390</v>
      </c>
      <c r="I52" s="183">
        <v>5.8039923999999986E-2</v>
      </c>
      <c r="J52" s="183">
        <v>9.8765831000000026E-2</v>
      </c>
      <c r="K52" s="183">
        <v>0.16290362999999999</v>
      </c>
      <c r="L52" s="183" t="s">
        <v>391</v>
      </c>
      <c r="M52" s="183">
        <v>0.37003910000000001</v>
      </c>
      <c r="N52" s="183">
        <v>2.2848E-2</v>
      </c>
      <c r="O52" s="183">
        <v>3.8079999999999998E-3</v>
      </c>
      <c r="P52" s="183">
        <v>4.5695999999999992E-3</v>
      </c>
      <c r="Q52" s="183">
        <v>7.6159999999999997E-4</v>
      </c>
      <c r="R52" s="183">
        <v>7.6159999999999997E-4</v>
      </c>
      <c r="S52" s="183">
        <v>9.1391999999999984E-3</v>
      </c>
      <c r="T52" s="183">
        <v>4.0364799999999999E-2</v>
      </c>
      <c r="U52" s="183">
        <v>7.6159999999999997E-4</v>
      </c>
      <c r="V52" s="183">
        <v>7.6159999999999995E-3</v>
      </c>
      <c r="W52" s="183">
        <v>9.1391999999999984E-3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7.6159999999999997</v>
      </c>
      <c r="AL52" s="160" t="s">
        <v>132</v>
      </c>
    </row>
    <row r="53" spans="1:38" s="2" customFormat="1" ht="24.75" customHeight="1" thickBot="1" x14ac:dyDescent="0.3">
      <c r="A53" s="120" t="s">
        <v>119</v>
      </c>
      <c r="B53" s="123" t="s">
        <v>133</v>
      </c>
      <c r="C53" s="125" t="s">
        <v>134</v>
      </c>
      <c r="D53" s="192"/>
      <c r="E53" s="188" t="s">
        <v>391</v>
      </c>
      <c r="F53" s="183">
        <v>1.7504764099999996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4.0060000000000002</v>
      </c>
      <c r="AL53" s="160" t="s">
        <v>135</v>
      </c>
    </row>
    <row r="54" spans="1:38" s="2" customFormat="1" ht="23.4" thickBot="1" x14ac:dyDescent="0.3">
      <c r="A54" s="120" t="s">
        <v>119</v>
      </c>
      <c r="B54" s="123" t="s">
        <v>136</v>
      </c>
      <c r="C54" s="125" t="s">
        <v>137</v>
      </c>
      <c r="D54" s="192"/>
      <c r="E54" s="182" t="s">
        <v>391</v>
      </c>
      <c r="F54" s="183">
        <v>1.4392690648924051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8540.6360000000004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0.22516770599999988</v>
      </c>
      <c r="J57" s="182">
        <v>0.31954492500000015</v>
      </c>
      <c r="K57" s="182">
        <v>0.37593726000000027</v>
      </c>
      <c r="L57" s="182">
        <v>6.7550311799999966E-3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3934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8.580552651400005</v>
      </c>
      <c r="O59" s="182">
        <v>0.19892762059999997</v>
      </c>
      <c r="P59" s="182">
        <v>3.4050972300000005E-3</v>
      </c>
      <c r="Q59" s="182">
        <v>0.81010199779999992</v>
      </c>
      <c r="R59" s="182">
        <v>0.34629453430000007</v>
      </c>
      <c r="S59" s="182">
        <v>1.5734945870000003E-2</v>
      </c>
      <c r="T59" s="182">
        <v>0.4110377509</v>
      </c>
      <c r="U59" s="182">
        <v>1.4641464960000001</v>
      </c>
      <c r="V59" s="182">
        <v>2.2301555316999995</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875</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0.61860396000000006</v>
      </c>
      <c r="J60" s="183">
        <v>2.0512156549999983</v>
      </c>
      <c r="K60" s="183">
        <v>3.9945081000000009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70300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0.13110157987253532</v>
      </c>
      <c r="J61" s="183">
        <v>1.3158927416823403</v>
      </c>
      <c r="K61" s="183">
        <v>3.5861108603184513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0.33291300000000001</v>
      </c>
      <c r="F64" s="182" t="s">
        <v>390</v>
      </c>
      <c r="G64" s="182" t="s">
        <v>390</v>
      </c>
      <c r="H64" s="182">
        <v>3.32913E-3</v>
      </c>
      <c r="I64" s="182" t="s">
        <v>391</v>
      </c>
      <c r="J64" s="182" t="s">
        <v>391</v>
      </c>
      <c r="K64" s="182" t="s">
        <v>391</v>
      </c>
      <c r="L64" s="182" t="s">
        <v>391</v>
      </c>
      <c r="M64" s="182">
        <v>3.3291300000000003E-2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332.91300000000001</v>
      </c>
      <c r="AL64" s="160" t="s">
        <v>160</v>
      </c>
    </row>
    <row r="65" spans="1:38" s="2" customFormat="1" ht="24.75" customHeight="1" thickBot="1" x14ac:dyDescent="0.3">
      <c r="A65" s="120" t="s">
        <v>53</v>
      </c>
      <c r="B65" s="123" t="s">
        <v>161</v>
      </c>
      <c r="C65" s="121" t="s">
        <v>162</v>
      </c>
      <c r="D65" s="181"/>
      <c r="E65" s="182">
        <v>0.32809073776554637</v>
      </c>
      <c r="F65" s="182" t="s">
        <v>391</v>
      </c>
      <c r="G65" s="182" t="s">
        <v>391</v>
      </c>
      <c r="H65" s="182">
        <v>8.5699621840991475E-2</v>
      </c>
      <c r="I65" s="182">
        <v>5.0183549683238573E-5</v>
      </c>
      <c r="J65" s="182" t="s">
        <v>391</v>
      </c>
      <c r="K65" s="182" t="s">
        <v>391</v>
      </c>
      <c r="L65" s="182">
        <v>9.0330389429829425E-6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498.33699999999999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23.65</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2.2338127599999997</v>
      </c>
      <c r="F70" s="182">
        <v>0.9142890199999999</v>
      </c>
      <c r="G70" s="182">
        <v>4.5695463000000016</v>
      </c>
      <c r="H70" s="182">
        <v>0.87310191000000004</v>
      </c>
      <c r="I70" s="182">
        <v>0.30425996900000013</v>
      </c>
      <c r="J70" s="182">
        <v>0.48288324599999988</v>
      </c>
      <c r="K70" s="182">
        <v>0.66012784000000002</v>
      </c>
      <c r="L70" s="182">
        <v>5.4766794420000016E-3</v>
      </c>
      <c r="M70" s="182">
        <v>1.4371433900000004</v>
      </c>
      <c r="N70" s="182" t="s">
        <v>390</v>
      </c>
      <c r="O70" s="182">
        <v>1E-4</v>
      </c>
      <c r="P70" s="182">
        <v>0.67840000000000011</v>
      </c>
      <c r="Q70" s="182" t="s">
        <v>390</v>
      </c>
      <c r="R70" s="182" t="s">
        <v>390</v>
      </c>
      <c r="S70" s="182" t="s">
        <v>390</v>
      </c>
      <c r="T70" s="182">
        <v>2.3999999999999998E-3</v>
      </c>
      <c r="U70" s="182" t="s">
        <v>390</v>
      </c>
      <c r="V70" s="182">
        <v>7.1999999999999995E-2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7.0324804168510395</v>
      </c>
      <c r="O72" s="182">
        <v>0.29448014297407243</v>
      </c>
      <c r="P72" s="182">
        <v>0.11951291217007357</v>
      </c>
      <c r="Q72" s="182">
        <v>1.4217446369761138</v>
      </c>
      <c r="R72" s="182">
        <v>0.66851058890000004</v>
      </c>
      <c r="S72" s="182">
        <v>0.13818660000000002</v>
      </c>
      <c r="T72" s="182">
        <v>1.1523271264999999</v>
      </c>
      <c r="U72" s="182">
        <v>1.6477359E-2</v>
      </c>
      <c r="V72" s="182">
        <v>11.240605119000001</v>
      </c>
      <c r="W72" s="182">
        <v>5.931539714938463</v>
      </c>
      <c r="X72" s="182">
        <v>1.5153818922581429E-3</v>
      </c>
      <c r="Y72" s="182">
        <v>1.8234199175595441E-2</v>
      </c>
      <c r="Z72" s="182">
        <v>6.2281502781801959E-3</v>
      </c>
      <c r="AA72" s="182">
        <v>8.7818187058641981E-4</v>
      </c>
      <c r="AB72" s="183">
        <v>2.68559132166202E-2</v>
      </c>
      <c r="AC72" s="182" t="s">
        <v>439</v>
      </c>
      <c r="AD72" s="182">
        <v>0.1663613344</v>
      </c>
      <c r="AE72" s="184"/>
      <c r="AF72" s="191" t="s">
        <v>391</v>
      </c>
      <c r="AG72" s="191" t="s">
        <v>391</v>
      </c>
      <c r="AH72" s="191" t="s">
        <v>391</v>
      </c>
      <c r="AI72" s="191" t="s">
        <v>391</v>
      </c>
      <c r="AJ72" s="191" t="s">
        <v>391</v>
      </c>
      <c r="AK72" s="183">
        <v>6260.5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1.100869E-2</v>
      </c>
      <c r="J73" s="182">
        <v>1.662104E-2</v>
      </c>
      <c r="K73" s="182">
        <v>2.2449400000000001E-2</v>
      </c>
      <c r="L73" s="182">
        <v>1.100869E-3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4.4660000000000002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3.6148920386132447E-3</v>
      </c>
      <c r="O74" s="182">
        <v>3.2420157670749431E-3</v>
      </c>
      <c r="P74" s="182">
        <v>3.6263651546605769E-2</v>
      </c>
      <c r="Q74" s="182">
        <v>4.4495612310566741E-3</v>
      </c>
      <c r="R74" s="182" t="s">
        <v>390</v>
      </c>
      <c r="S74" s="182" t="s">
        <v>390</v>
      </c>
      <c r="T74" s="182" t="s">
        <v>390</v>
      </c>
      <c r="U74" s="182" t="s">
        <v>390</v>
      </c>
      <c r="V74" s="182" t="s">
        <v>390</v>
      </c>
      <c r="W74" s="182">
        <v>7.8590844924226702E-2</v>
      </c>
      <c r="X74" s="182" t="s">
        <v>390</v>
      </c>
      <c r="Y74" s="182" t="s">
        <v>390</v>
      </c>
      <c r="Z74" s="182" t="s">
        <v>390</v>
      </c>
      <c r="AA74" s="182" t="s">
        <v>390</v>
      </c>
      <c r="AB74" s="182" t="s">
        <v>390</v>
      </c>
      <c r="AC74" s="182">
        <v>279.95999999999998</v>
      </c>
      <c r="AD74" s="182">
        <v>1.8930641478098403E-2</v>
      </c>
      <c r="AE74" s="184"/>
      <c r="AF74" s="191" t="s">
        <v>391</v>
      </c>
      <c r="AG74" s="191" t="s">
        <v>391</v>
      </c>
      <c r="AH74" s="191" t="s">
        <v>391</v>
      </c>
      <c r="AI74" s="191" t="s">
        <v>391</v>
      </c>
      <c r="AJ74" s="191" t="s">
        <v>391</v>
      </c>
      <c r="AK74" s="186">
        <v>55.991999999999997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3.91303</v>
      </c>
      <c r="O76" s="183" t="s">
        <v>390</v>
      </c>
      <c r="P76" s="183">
        <v>3.8500000000000001E-3</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21.375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0.27549999999999997</v>
      </c>
      <c r="O77" s="194">
        <v>6.6699999999999995E-2</v>
      </c>
      <c r="P77" s="194">
        <v>4.35E-4</v>
      </c>
      <c r="Q77" s="194">
        <v>8.6999999999999994E-3</v>
      </c>
      <c r="R77" s="194" t="s">
        <v>390</v>
      </c>
      <c r="S77" s="194" t="s">
        <v>390</v>
      </c>
      <c r="T77" s="194" t="s">
        <v>390</v>
      </c>
      <c r="U77" s="194" t="s">
        <v>390</v>
      </c>
      <c r="V77" s="194">
        <v>8.5131168554997388E-2</v>
      </c>
      <c r="W77" s="194">
        <v>1.4499999999999999E-3</v>
      </c>
      <c r="X77" s="194" t="s">
        <v>390</v>
      </c>
      <c r="Y77" s="194" t="s">
        <v>390</v>
      </c>
      <c r="Z77" s="194" t="s">
        <v>390</v>
      </c>
      <c r="AA77" s="194" t="s">
        <v>390</v>
      </c>
      <c r="AB77" s="183" t="s">
        <v>390</v>
      </c>
      <c r="AC77" s="194" t="s">
        <v>390</v>
      </c>
      <c r="AD77" s="194">
        <v>1.0439999999999999E-6</v>
      </c>
      <c r="AE77" s="184"/>
      <c r="AF77" s="191" t="s">
        <v>391</v>
      </c>
      <c r="AG77" s="191" t="s">
        <v>391</v>
      </c>
      <c r="AH77" s="191" t="s">
        <v>391</v>
      </c>
      <c r="AI77" s="191" t="s">
        <v>391</v>
      </c>
      <c r="AJ77" s="191" t="s">
        <v>391</v>
      </c>
      <c r="AK77" s="186">
        <v>0.28999999999999998</v>
      </c>
      <c r="AL77" s="160" t="s">
        <v>196</v>
      </c>
    </row>
    <row r="78" spans="1:38" s="2" customFormat="1" ht="24.75" customHeight="1" thickBot="1" x14ac:dyDescent="0.3">
      <c r="A78" s="120" t="s">
        <v>53</v>
      </c>
      <c r="B78" s="120" t="s">
        <v>197</v>
      </c>
      <c r="C78" s="121" t="s">
        <v>198</v>
      </c>
      <c r="D78" s="181"/>
      <c r="E78" s="182" t="s">
        <v>390</v>
      </c>
      <c r="F78" s="182" t="s">
        <v>390</v>
      </c>
      <c r="G78" s="182">
        <v>5.0000000000000002E-5</v>
      </c>
      <c r="H78" s="182" t="s">
        <v>390</v>
      </c>
      <c r="I78" s="182">
        <v>1.5443999999999999E-4</v>
      </c>
      <c r="J78" s="182">
        <v>2.0306000000000002E-4</v>
      </c>
      <c r="K78" s="182">
        <v>2.6000000000000003E-4</v>
      </c>
      <c r="L78" s="182">
        <v>1.5444E-7</v>
      </c>
      <c r="M78" s="182" t="s">
        <v>390</v>
      </c>
      <c r="N78" s="182">
        <v>1.6599297758955289E-3</v>
      </c>
      <c r="O78" s="182">
        <v>1.2170006107899874E-3</v>
      </c>
      <c r="P78" s="182">
        <v>1.70936E-4</v>
      </c>
      <c r="Q78" s="182">
        <v>1.4864E-2</v>
      </c>
      <c r="R78" s="182" t="s">
        <v>390</v>
      </c>
      <c r="S78" s="182">
        <v>7.8187543573630565E-3</v>
      </c>
      <c r="T78" s="182">
        <v>9.6615999999999998E-4</v>
      </c>
      <c r="U78" s="182" t="s">
        <v>390</v>
      </c>
      <c r="V78" s="182" t="s">
        <v>390</v>
      </c>
      <c r="W78" s="182">
        <v>0.37160000000000004</v>
      </c>
      <c r="X78" s="182" t="s">
        <v>390</v>
      </c>
      <c r="Y78" s="182" t="s">
        <v>390</v>
      </c>
      <c r="Z78" s="182" t="s">
        <v>390</v>
      </c>
      <c r="AA78" s="182" t="s">
        <v>390</v>
      </c>
      <c r="AB78" s="183">
        <v>9.558328218238506E-6</v>
      </c>
      <c r="AC78" s="182" t="s">
        <v>390</v>
      </c>
      <c r="AD78" s="182">
        <v>2.7498400000000001E-5</v>
      </c>
      <c r="AE78" s="184"/>
      <c r="AF78" s="186" t="s">
        <v>391</v>
      </c>
      <c r="AG78" s="186" t="s">
        <v>391</v>
      </c>
      <c r="AH78" s="186" t="s">
        <v>391</v>
      </c>
      <c r="AI78" s="186" t="s">
        <v>391</v>
      </c>
      <c r="AJ78" s="186" t="s">
        <v>391</v>
      </c>
      <c r="AK78" s="186">
        <v>5.3178799999999997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2.6000000000000002E-2</v>
      </c>
      <c r="O80" s="183">
        <v>1.72E-3</v>
      </c>
      <c r="P80" s="183" t="s">
        <v>390</v>
      </c>
      <c r="Q80" s="183">
        <v>1E-3</v>
      </c>
      <c r="R80" s="183">
        <v>1.2488299999999997</v>
      </c>
      <c r="S80" s="183">
        <v>0.14267000000000002</v>
      </c>
      <c r="T80" s="183">
        <v>1.42028</v>
      </c>
      <c r="U80" s="183" t="s">
        <v>390</v>
      </c>
      <c r="V80" s="183">
        <v>8.2097599999999975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12.3784236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0.97989999999999999</v>
      </c>
      <c r="G83" s="183" t="s">
        <v>390</v>
      </c>
      <c r="H83" s="183" t="s">
        <v>391</v>
      </c>
      <c r="I83" s="183">
        <v>0.1548242</v>
      </c>
      <c r="J83" s="183">
        <v>1.0347744000000001</v>
      </c>
      <c r="K83" s="183">
        <v>3.6256300000000001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47.5615764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34.049999999999997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14.51</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4.0174706889000003E-2</v>
      </c>
      <c r="F91" s="183">
        <v>1.0367653229682001</v>
      </c>
      <c r="G91" s="183" t="s">
        <v>390</v>
      </c>
      <c r="H91" s="183">
        <v>9.2625018660750014E-2</v>
      </c>
      <c r="I91" s="183">
        <v>0.602620603335</v>
      </c>
      <c r="J91" s="183">
        <v>0.602620603335</v>
      </c>
      <c r="K91" s="183">
        <v>0.602620603335</v>
      </c>
      <c r="L91" s="183" t="s">
        <v>390</v>
      </c>
      <c r="M91" s="183">
        <v>1.2297924164355001</v>
      </c>
      <c r="N91" s="183" t="s">
        <v>390</v>
      </c>
      <c r="O91" s="183">
        <v>0.12052412066700001</v>
      </c>
      <c r="P91" s="183" t="s">
        <v>390</v>
      </c>
      <c r="Q91" s="183" t="s">
        <v>390</v>
      </c>
      <c r="R91" s="183" t="s">
        <v>390</v>
      </c>
      <c r="S91" s="183">
        <v>0.12052412066700001</v>
      </c>
      <c r="T91" s="183">
        <v>6.0262060333500005E-2</v>
      </c>
      <c r="U91" s="183" t="s">
        <v>390</v>
      </c>
      <c r="V91" s="183">
        <v>6.0262060333500005E-2</v>
      </c>
      <c r="W91" s="183">
        <v>2.2319281605000002E-3</v>
      </c>
      <c r="X91" s="183">
        <v>2.4774402581550004E-3</v>
      </c>
      <c r="Y91" s="183">
        <v>1.004367672225E-3</v>
      </c>
      <c r="Z91" s="183">
        <v>1.004367672225E-3</v>
      </c>
      <c r="AA91" s="183">
        <v>1.004367672225E-3</v>
      </c>
      <c r="AB91" s="183">
        <v>5.4905432748300013E-3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440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422.14111111111112</v>
      </c>
      <c r="AL92" s="160" t="s">
        <v>231</v>
      </c>
    </row>
    <row r="93" spans="1:38" s="2" customFormat="1" ht="24.75" customHeight="1" thickBot="1" x14ac:dyDescent="0.3">
      <c r="A93" s="120" t="s">
        <v>53</v>
      </c>
      <c r="B93" s="123" t="s">
        <v>232</v>
      </c>
      <c r="C93" s="121" t="s">
        <v>405</v>
      </c>
      <c r="D93" s="189"/>
      <c r="E93" s="194" t="s">
        <v>391</v>
      </c>
      <c r="F93" s="182">
        <v>7.2606357438000009</v>
      </c>
      <c r="G93" s="194" t="s">
        <v>391</v>
      </c>
      <c r="H93" s="194" t="s">
        <v>391</v>
      </c>
      <c r="I93" s="182">
        <v>1.7175914360655738E-2</v>
      </c>
      <c r="J93" s="182">
        <v>4.5553511999999997E-2</v>
      </c>
      <c r="K93" s="182">
        <v>7.4677888524590161E-2</v>
      </c>
      <c r="L93" s="182" t="s">
        <v>390</v>
      </c>
      <c r="M93" s="194" t="s">
        <v>391</v>
      </c>
      <c r="N93" s="194" t="s">
        <v>391</v>
      </c>
      <c r="O93" s="194" t="s">
        <v>391</v>
      </c>
      <c r="P93" s="194" t="s">
        <v>391</v>
      </c>
      <c r="Q93" s="194" t="s">
        <v>391</v>
      </c>
      <c r="R93" s="194" t="s">
        <v>391</v>
      </c>
      <c r="S93" s="194" t="s">
        <v>391</v>
      </c>
      <c r="T93" s="194" t="s">
        <v>391</v>
      </c>
      <c r="U93" s="194" t="s">
        <v>391</v>
      </c>
      <c r="V93" s="194" t="s">
        <v>391</v>
      </c>
      <c r="W93" s="194">
        <v>1.5964889571494394</v>
      </c>
      <c r="X93" s="194" t="s">
        <v>391</v>
      </c>
      <c r="Y93" s="194" t="s">
        <v>391</v>
      </c>
      <c r="Z93" s="194" t="s">
        <v>391</v>
      </c>
      <c r="AA93" s="194" t="s">
        <v>391</v>
      </c>
      <c r="AB93" s="183">
        <v>4.291140838580863E-4</v>
      </c>
      <c r="AC93" s="194">
        <v>0.28976735985255719</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3.9184390000000006E-2</v>
      </c>
      <c r="F98" s="182">
        <v>0.28842706999999984</v>
      </c>
      <c r="G98" s="182">
        <v>0.14155594000000002</v>
      </c>
      <c r="H98" s="182">
        <v>0.11368050000000002</v>
      </c>
      <c r="I98" s="182">
        <v>0.67860710799999935</v>
      </c>
      <c r="J98" s="182">
        <v>1.1278353740000009</v>
      </c>
      <c r="K98" s="182">
        <v>1.7484415799999948</v>
      </c>
      <c r="L98" s="182" t="s">
        <v>391</v>
      </c>
      <c r="M98" s="182">
        <v>0.15432468999999996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0.33562924168011421</v>
      </c>
      <c r="F99" s="183">
        <v>9.9807094483089926</v>
      </c>
      <c r="G99" s="183" t="s">
        <v>391</v>
      </c>
      <c r="H99" s="183">
        <v>13.651492838651187</v>
      </c>
      <c r="I99" s="183">
        <v>0.29212212999999998</v>
      </c>
      <c r="J99" s="183">
        <v>0.44887059000000001</v>
      </c>
      <c r="K99" s="183">
        <v>0.98324033999999993</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712.49300000000005</v>
      </c>
      <c r="AL99" s="160" t="s">
        <v>245</v>
      </c>
    </row>
    <row r="100" spans="1:38" s="2" customFormat="1" ht="24.75" customHeight="1" thickBot="1" x14ac:dyDescent="0.3">
      <c r="A100" s="120" t="s">
        <v>243</v>
      </c>
      <c r="B100" s="120" t="s">
        <v>246</v>
      </c>
      <c r="C100" s="121" t="s">
        <v>408</v>
      </c>
      <c r="D100" s="196"/>
      <c r="E100" s="197">
        <v>0.34438509901467018</v>
      </c>
      <c r="F100" s="183">
        <v>11.815784522560687</v>
      </c>
      <c r="G100" s="183" t="s">
        <v>391</v>
      </c>
      <c r="H100" s="183">
        <v>11.762124765828718</v>
      </c>
      <c r="I100" s="183">
        <v>0.22973760000000004</v>
      </c>
      <c r="J100" s="183">
        <v>0.34460640000000009</v>
      </c>
      <c r="K100" s="183">
        <v>0.75302880000000005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1276.3200000000002</v>
      </c>
      <c r="AL100" s="160" t="s">
        <v>245</v>
      </c>
    </row>
    <row r="101" spans="1:38" s="2" customFormat="1" ht="24.75" customHeight="1" thickBot="1" x14ac:dyDescent="0.3">
      <c r="A101" s="120" t="s">
        <v>243</v>
      </c>
      <c r="B101" s="120" t="s">
        <v>247</v>
      </c>
      <c r="C101" s="121" t="s">
        <v>248</v>
      </c>
      <c r="D101" s="196"/>
      <c r="E101" s="197">
        <v>5.4874556671314304E-3</v>
      </c>
      <c r="F101" s="183">
        <v>7.7778537682661519E-2</v>
      </c>
      <c r="G101" s="183" t="s">
        <v>391</v>
      </c>
      <c r="H101" s="183">
        <v>0.15203458184281324</v>
      </c>
      <c r="I101" s="183">
        <v>2.6801799999999999E-3</v>
      </c>
      <c r="J101" s="183">
        <v>8.0405400000000005E-3</v>
      </c>
      <c r="K101" s="183">
        <v>1.8761260000000002E-2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134.00899999999999</v>
      </c>
      <c r="AL101" s="160" t="s">
        <v>245</v>
      </c>
    </row>
    <row r="102" spans="1:38" s="2" customFormat="1" ht="24.75" customHeight="1" thickBot="1" x14ac:dyDescent="0.3">
      <c r="A102" s="120" t="s">
        <v>243</v>
      </c>
      <c r="B102" s="120" t="s">
        <v>249</v>
      </c>
      <c r="C102" s="121" t="s">
        <v>409</v>
      </c>
      <c r="D102" s="196"/>
      <c r="E102" s="197">
        <v>0.18086933215035511</v>
      </c>
      <c r="F102" s="183">
        <v>2.1593351724374816</v>
      </c>
      <c r="G102" s="183" t="s">
        <v>391</v>
      </c>
      <c r="H102" s="183">
        <v>15.617469238897501</v>
      </c>
      <c r="I102" s="183">
        <v>2.5949732000000003E-2</v>
      </c>
      <c r="J102" s="183">
        <v>0.5761663600000001</v>
      </c>
      <c r="K102" s="183">
        <v>4.01794078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4016.2460000000001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1.5272905740000014E-4</v>
      </c>
      <c r="F104" s="183">
        <v>1.6367243130000013E-3</v>
      </c>
      <c r="G104" s="183" t="s">
        <v>391</v>
      </c>
      <c r="H104" s="183">
        <v>3.7683137244000032E-3</v>
      </c>
      <c r="I104" s="183">
        <v>8.4000000000000003E-4</v>
      </c>
      <c r="J104" s="183">
        <v>2.5200000000000001E-3</v>
      </c>
      <c r="K104" s="183">
        <v>5.8800000000000007E-3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42</v>
      </c>
      <c r="AL104" s="160" t="s">
        <v>245</v>
      </c>
    </row>
    <row r="105" spans="1:38" s="2" customFormat="1" ht="24.75" customHeight="1" thickBot="1" x14ac:dyDescent="0.3">
      <c r="A105" s="120" t="s">
        <v>243</v>
      </c>
      <c r="B105" s="120" t="s">
        <v>254</v>
      </c>
      <c r="C105" s="121" t="s">
        <v>255</v>
      </c>
      <c r="D105" s="196"/>
      <c r="E105" s="197">
        <v>3.6399952457142877E-4</v>
      </c>
      <c r="F105" s="183">
        <v>8.888995815345465E-3</v>
      </c>
      <c r="G105" s="183" t="s">
        <v>391</v>
      </c>
      <c r="H105" s="183">
        <v>1.0488478148571434E-2</v>
      </c>
      <c r="I105" s="183">
        <v>2.6600000000000005E-3</v>
      </c>
      <c r="J105" s="183">
        <v>4.1799999999999997E-3</v>
      </c>
      <c r="K105" s="183">
        <v>9.1199999999999996E-3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1.7966805424415248E-2</v>
      </c>
      <c r="F107" s="183">
        <v>0.30588110724506395</v>
      </c>
      <c r="G107" s="183" t="s">
        <v>391</v>
      </c>
      <c r="H107" s="183">
        <v>2.8713173485937245</v>
      </c>
      <c r="I107" s="183">
        <v>2.2458404999999997E-2</v>
      </c>
      <c r="J107" s="183">
        <v>0.29944540000000003</v>
      </c>
      <c r="K107" s="183">
        <v>1.4223656499999999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7486.1350000000002</v>
      </c>
      <c r="AL107" s="160" t="s">
        <v>245</v>
      </c>
    </row>
    <row r="108" spans="1:38" s="2" customFormat="1" ht="24.75" customHeight="1" thickBot="1" x14ac:dyDescent="0.3">
      <c r="A108" s="132" t="s">
        <v>243</v>
      </c>
      <c r="B108" s="120" t="s">
        <v>259</v>
      </c>
      <c r="C108" s="133" t="s">
        <v>411</v>
      </c>
      <c r="D108" s="196"/>
      <c r="E108" s="197">
        <v>8.4066657387773983E-2</v>
      </c>
      <c r="F108" s="183">
        <v>1.8686864539179873</v>
      </c>
      <c r="G108" s="183" t="s">
        <v>391</v>
      </c>
      <c r="H108" s="183">
        <v>1.8053635503861891</v>
      </c>
      <c r="I108" s="183">
        <v>2.8629788E-2</v>
      </c>
      <c r="J108" s="183">
        <v>0.28629788</v>
      </c>
      <c r="K108" s="183">
        <v>0.57259576000000001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14314.894</v>
      </c>
      <c r="AL108" s="160" t="s">
        <v>245</v>
      </c>
    </row>
    <row r="109" spans="1:38" s="2" customFormat="1" ht="24.75" customHeight="1" thickBot="1" x14ac:dyDescent="0.3">
      <c r="A109" s="132" t="s">
        <v>243</v>
      </c>
      <c r="B109" s="120" t="s">
        <v>260</v>
      </c>
      <c r="C109" s="133" t="s">
        <v>412</v>
      </c>
      <c r="D109" s="196"/>
      <c r="E109" s="197">
        <v>1.05258856271731E-2</v>
      </c>
      <c r="F109" s="183">
        <v>0.18687137007497701</v>
      </c>
      <c r="G109" s="183" t="s">
        <v>391</v>
      </c>
      <c r="H109" s="183">
        <v>0.29977733065472778</v>
      </c>
      <c r="I109" s="183">
        <v>1.383386E-2</v>
      </c>
      <c r="J109" s="183">
        <v>7.6086229999999991E-2</v>
      </c>
      <c r="K109" s="183">
        <v>7.6086229999999991E-2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691.69299999999998</v>
      </c>
      <c r="AL109" s="160" t="s">
        <v>245</v>
      </c>
    </row>
    <row r="110" spans="1:38" s="2" customFormat="1" ht="24.75" customHeight="1" thickBot="1" x14ac:dyDescent="0.3">
      <c r="A110" s="132" t="s">
        <v>243</v>
      </c>
      <c r="B110" s="120" t="s">
        <v>261</v>
      </c>
      <c r="C110" s="134" t="s">
        <v>413</v>
      </c>
      <c r="D110" s="196"/>
      <c r="E110" s="197">
        <v>2.89346068594298E-3</v>
      </c>
      <c r="F110" s="183">
        <v>3.2867243628895294E-2</v>
      </c>
      <c r="G110" s="183" t="s">
        <v>391</v>
      </c>
      <c r="H110" s="183">
        <v>0.11398746499916904</v>
      </c>
      <c r="I110" s="183">
        <v>1.290906E-2</v>
      </c>
      <c r="J110" s="183">
        <v>9.5091060000000005E-2</v>
      </c>
      <c r="K110" s="183">
        <v>9.5091060000000005E-2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566.65899999999999</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9.7920000000000016</v>
      </c>
      <c r="F112" s="183" t="s">
        <v>390</v>
      </c>
      <c r="G112" s="183" t="s">
        <v>391</v>
      </c>
      <c r="H112" s="183">
        <v>19.015800000000006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244.80000000000004</v>
      </c>
      <c r="AL112" s="160" t="s">
        <v>430</v>
      </c>
    </row>
    <row r="113" spans="1:38" s="2" customFormat="1" ht="24.75" customHeight="1" thickBot="1" x14ac:dyDescent="0.3">
      <c r="A113" s="120" t="s">
        <v>263</v>
      </c>
      <c r="B113" s="135" t="s">
        <v>266</v>
      </c>
      <c r="C113" s="136" t="s">
        <v>267</v>
      </c>
      <c r="D113" s="181"/>
      <c r="E113" s="182">
        <v>5.3414791855202335</v>
      </c>
      <c r="F113" s="183">
        <v>14.467629016654852</v>
      </c>
      <c r="G113" s="183" t="s">
        <v>391</v>
      </c>
      <c r="H113" s="183">
        <v>20.565971456261408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133.53697963800587</v>
      </c>
      <c r="AL113" s="160" t="s">
        <v>385</v>
      </c>
    </row>
    <row r="114" spans="1:38" s="2" customFormat="1" ht="24.75" customHeight="1" thickBot="1" x14ac:dyDescent="0.3">
      <c r="A114" s="120" t="s">
        <v>263</v>
      </c>
      <c r="B114" s="135" t="s">
        <v>268</v>
      </c>
      <c r="C114" s="136" t="s">
        <v>415</v>
      </c>
      <c r="D114" s="181"/>
      <c r="E114" s="182">
        <v>2.9460880000000002E-2</v>
      </c>
      <c r="F114" s="183" t="s">
        <v>391</v>
      </c>
      <c r="G114" s="183" t="s">
        <v>391</v>
      </c>
      <c r="H114" s="183">
        <v>9.5747860000000004E-2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0.73652200000000001</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0.72978729385262586</v>
      </c>
      <c r="F116" s="183">
        <v>3.8708409244147049E-2</v>
      </c>
      <c r="G116" s="183" t="s">
        <v>391</v>
      </c>
      <c r="H116" s="183">
        <v>1.9438653260134953</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17.657539501496895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7.5577309062163867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0.45330826581624262</v>
      </c>
      <c r="J119" s="183">
        <v>8.1570639202707103</v>
      </c>
      <c r="K119" s="183">
        <v>8.1570639202707103</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1.4683814782645217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1.5539985999999999</v>
      </c>
      <c r="G125" s="187" t="s">
        <v>391</v>
      </c>
      <c r="H125" s="183" t="s">
        <v>390</v>
      </c>
      <c r="I125" s="183">
        <v>2.9513E-4</v>
      </c>
      <c r="J125" s="183">
        <v>1.9585900000000001E-3</v>
      </c>
      <c r="K125" s="183">
        <v>4.1407633333333336E-3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8943.3333333333339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2.6812474130569561E-2</v>
      </c>
      <c r="F133" s="183">
        <v>5.1254547475054692E-4</v>
      </c>
      <c r="G133" s="183">
        <v>1.7973261314585844E-3</v>
      </c>
      <c r="H133" s="183" t="s">
        <v>391</v>
      </c>
      <c r="I133" s="183">
        <v>2.5512561178892695E-3</v>
      </c>
      <c r="J133" s="183">
        <v>4.3707925532537103E-3</v>
      </c>
      <c r="K133" s="183">
        <v>7.2820508498368172E-3</v>
      </c>
      <c r="L133" s="183" t="s">
        <v>390</v>
      </c>
      <c r="M133" s="183">
        <v>4.8950533531414136E-3</v>
      </c>
      <c r="N133" s="183">
        <v>2.5062737699999998E-3</v>
      </c>
      <c r="O133" s="183">
        <v>4.1979876999999994E-4</v>
      </c>
      <c r="P133" s="183">
        <v>0.12435391</v>
      </c>
      <c r="Q133" s="183">
        <v>1.13587699E-3</v>
      </c>
      <c r="R133" s="183">
        <v>1.1317040399999999E-3</v>
      </c>
      <c r="S133" s="183">
        <v>1.03739537E-3</v>
      </c>
      <c r="T133" s="183">
        <v>1.4463444700000001E-3</v>
      </c>
      <c r="U133" s="183">
        <v>1.6508190199999999E-3</v>
      </c>
      <c r="V133" s="183">
        <v>1.3363455080000001E-2</v>
      </c>
      <c r="W133" s="183">
        <v>2.2533930000000002E-3</v>
      </c>
      <c r="X133" s="183">
        <v>1.1016588E-6</v>
      </c>
      <c r="Y133" s="183">
        <v>6.0173939000000005E-7</v>
      </c>
      <c r="Z133" s="183">
        <v>5.3747596000000008E-7</v>
      </c>
      <c r="AA133" s="183">
        <v>5.8337841000000003E-7</v>
      </c>
      <c r="AB133" s="183">
        <v>2.8242525600000001E-6</v>
      </c>
      <c r="AC133" s="183">
        <v>1.251885E-2</v>
      </c>
      <c r="AD133" s="183">
        <v>3.4218189999999996E-2</v>
      </c>
      <c r="AE133" s="184"/>
      <c r="AF133" s="191" t="s">
        <v>391</v>
      </c>
      <c r="AG133" s="191" t="s">
        <v>391</v>
      </c>
      <c r="AH133" s="191" t="s">
        <v>391</v>
      </c>
      <c r="AI133" s="191" t="s">
        <v>391</v>
      </c>
      <c r="AJ133" s="191" t="s">
        <v>391</v>
      </c>
      <c r="AK133" s="183">
        <v>83459</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0.45944067600000005</v>
      </c>
      <c r="F135" s="182">
        <v>0.17770818600000002</v>
      </c>
      <c r="G135" s="182">
        <v>1.5892602000000002E-2</v>
      </c>
      <c r="H135" s="182" t="s">
        <v>390</v>
      </c>
      <c r="I135" s="182">
        <v>0.60536365800000003</v>
      </c>
      <c r="J135" s="182">
        <v>0.65159668199999998</v>
      </c>
      <c r="K135" s="182">
        <v>0.67037884800000003</v>
      </c>
      <c r="L135" s="182">
        <v>0.25425273636000001</v>
      </c>
      <c r="M135" s="182">
        <v>8.0662179060000003</v>
      </c>
      <c r="N135" s="182">
        <v>7.0794317999999995E-2</v>
      </c>
      <c r="O135" s="182">
        <v>1.4447820000000002E-2</v>
      </c>
      <c r="P135" s="182" t="s">
        <v>390</v>
      </c>
      <c r="Q135" s="182">
        <v>5.9236061999999999E-2</v>
      </c>
      <c r="R135" s="182">
        <v>1.4447820000000001E-3</v>
      </c>
      <c r="S135" s="182">
        <v>2.8895640000000004E-2</v>
      </c>
      <c r="T135" s="182" t="s">
        <v>390</v>
      </c>
      <c r="U135" s="182">
        <v>1.0113474000000003E-2</v>
      </c>
      <c r="V135" s="182">
        <v>2.5327028460000003</v>
      </c>
      <c r="W135" s="182">
        <v>1.444782</v>
      </c>
      <c r="X135" s="182">
        <v>0.33663420600000005</v>
      </c>
      <c r="Y135" s="182">
        <v>0.66893406599999994</v>
      </c>
      <c r="Z135" s="182">
        <v>0.82063617599999994</v>
      </c>
      <c r="AA135" s="182" t="s">
        <v>390</v>
      </c>
      <c r="AB135" s="183">
        <v>1.8262044479999999</v>
      </c>
      <c r="AC135" s="182" t="s">
        <v>390</v>
      </c>
      <c r="AD135" s="182" t="s">
        <v>391</v>
      </c>
      <c r="AE135" s="184"/>
      <c r="AF135" s="191" t="s">
        <v>391</v>
      </c>
      <c r="AG135" s="191" t="s">
        <v>391</v>
      </c>
      <c r="AH135" s="191" t="s">
        <v>391</v>
      </c>
      <c r="AI135" s="191" t="s">
        <v>391</v>
      </c>
      <c r="AJ135" s="191" t="s">
        <v>391</v>
      </c>
      <c r="AK135" s="186">
        <v>144.47820000000002</v>
      </c>
      <c r="AL135" s="160" t="s">
        <v>385</v>
      </c>
    </row>
    <row r="136" spans="1:38" s="2" customFormat="1" ht="24.75" customHeight="1" thickBot="1" x14ac:dyDescent="0.3">
      <c r="A136" s="120" t="s">
        <v>288</v>
      </c>
      <c r="B136" s="120" t="s">
        <v>313</v>
      </c>
      <c r="C136" s="121" t="s">
        <v>314</v>
      </c>
      <c r="D136" s="181"/>
      <c r="E136" s="182" t="s">
        <v>391</v>
      </c>
      <c r="F136" s="183">
        <v>4.4999999999999997E-3</v>
      </c>
      <c r="G136" s="182" t="s">
        <v>391</v>
      </c>
      <c r="H136" s="183">
        <v>1.3855480128000002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0.39922289999999994</v>
      </c>
      <c r="J139" s="183">
        <v>0.39922289999999994</v>
      </c>
      <c r="K139" s="183">
        <v>0.39922289999999994</v>
      </c>
      <c r="L139" s="183" t="s">
        <v>390</v>
      </c>
      <c r="M139" s="183" t="s">
        <v>390</v>
      </c>
      <c r="N139" s="183">
        <v>1.1551500000000004E-3</v>
      </c>
      <c r="O139" s="183">
        <v>2.3233100000000007E-3</v>
      </c>
      <c r="P139" s="183">
        <v>2.3233100000000007E-3</v>
      </c>
      <c r="Q139" s="183">
        <v>3.66804E-3</v>
      </c>
      <c r="R139" s="183">
        <v>3.5044799999999995E-3</v>
      </c>
      <c r="S139" s="183">
        <v>8.1864200000000015E-3</v>
      </c>
      <c r="T139" s="183" t="s">
        <v>390</v>
      </c>
      <c r="U139" s="183" t="s">
        <v>390</v>
      </c>
      <c r="V139" s="183" t="s">
        <v>390</v>
      </c>
      <c r="W139" s="183">
        <v>4.0581920000000009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369.68250829952876</v>
      </c>
      <c r="F141" s="19">
        <f t="shared" ref="F141:AD141" si="0">SUM(F14:F140)</f>
        <v>620.00115714727951</v>
      </c>
      <c r="G141" s="19">
        <f t="shared" si="0"/>
        <v>914.32279011111598</v>
      </c>
      <c r="H141" s="19">
        <f t="shared" si="0"/>
        <v>99.233640264875874</v>
      </c>
      <c r="I141" s="19">
        <f t="shared" si="0"/>
        <v>183.84269686072855</v>
      </c>
      <c r="J141" s="19">
        <f t="shared" si="0"/>
        <v>231.49531968570167</v>
      </c>
      <c r="K141" s="19">
        <f t="shared" si="0"/>
        <v>288.6760038761264</v>
      </c>
      <c r="L141" s="19">
        <f t="shared" si="0"/>
        <v>13.376198420037305</v>
      </c>
      <c r="M141" s="19">
        <f t="shared" si="0"/>
        <v>2427.084776354212</v>
      </c>
      <c r="N141" s="19">
        <f t="shared" si="0"/>
        <v>268.90130771582596</v>
      </c>
      <c r="O141" s="19">
        <f t="shared" si="0"/>
        <v>1.9278202691831912</v>
      </c>
      <c r="P141" s="19">
        <f t="shared" si="0"/>
        <v>4.1698384610517065</v>
      </c>
      <c r="Q141" s="19">
        <f t="shared" si="0"/>
        <v>8.8789426093618591</v>
      </c>
      <c r="R141" s="19">
        <f>SUM(R14:R140)</f>
        <v>15.204342315215959</v>
      </c>
      <c r="S141" s="19">
        <f t="shared" si="0"/>
        <v>46.069161558769629</v>
      </c>
      <c r="T141" s="19">
        <f t="shared" si="0"/>
        <v>25.417484491758753</v>
      </c>
      <c r="U141" s="19">
        <f t="shared" si="0"/>
        <v>28.999420644738247</v>
      </c>
      <c r="V141" s="19">
        <f t="shared" si="0"/>
        <v>80.755778531345811</v>
      </c>
      <c r="W141" s="19">
        <f t="shared" si="0"/>
        <v>67.979095316065326</v>
      </c>
      <c r="X141" s="19">
        <f t="shared" si="0"/>
        <v>48.718966746359868</v>
      </c>
      <c r="Y141" s="19">
        <f t="shared" si="0"/>
        <v>51.973455448450885</v>
      </c>
      <c r="Z141" s="19">
        <f t="shared" si="0"/>
        <v>27.057655753886269</v>
      </c>
      <c r="AA141" s="19">
        <f t="shared" si="0"/>
        <v>24.852023593858082</v>
      </c>
      <c r="AB141" s="19">
        <f t="shared" si="0"/>
        <v>152.60254021496721</v>
      </c>
      <c r="AC141" s="19">
        <f t="shared" si="0"/>
        <v>313.1582153626133</v>
      </c>
      <c r="AD141" s="19">
        <f t="shared" si="0"/>
        <v>2.6617285181374792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369.68250829952876</v>
      </c>
      <c r="F152" s="13">
        <f t="shared" ref="F152:AD152" si="1">SUM(F$141, F$151, IF(AND(ISNUMBER(SEARCH($B$4,"AT|BE|CH|GB|IE|LT|LU|NL")),SUM(F$143:F$149)&gt;0),SUM(F$143:F$149)-SUM(F$27:F$33),0))</f>
        <v>620.00115714727951</v>
      </c>
      <c r="G152" s="13">
        <f t="shared" si="1"/>
        <v>914.32279011111598</v>
      </c>
      <c r="H152" s="13">
        <f t="shared" si="1"/>
        <v>99.233640264875874</v>
      </c>
      <c r="I152" s="13">
        <f t="shared" si="1"/>
        <v>183.84269686072855</v>
      </c>
      <c r="J152" s="13">
        <f t="shared" si="1"/>
        <v>231.49531968570167</v>
      </c>
      <c r="K152" s="13">
        <f t="shared" si="1"/>
        <v>288.6760038761264</v>
      </c>
      <c r="L152" s="13">
        <f t="shared" si="1"/>
        <v>13.376198420037305</v>
      </c>
      <c r="M152" s="13">
        <f t="shared" si="1"/>
        <v>2427.084776354212</v>
      </c>
      <c r="N152" s="13">
        <f t="shared" si="1"/>
        <v>268.90130771582596</v>
      </c>
      <c r="O152" s="13">
        <f t="shared" si="1"/>
        <v>1.9278202691831912</v>
      </c>
      <c r="P152" s="13">
        <f t="shared" si="1"/>
        <v>4.1698384610517065</v>
      </c>
      <c r="Q152" s="13">
        <f t="shared" si="1"/>
        <v>8.8789426093618591</v>
      </c>
      <c r="R152" s="13">
        <f t="shared" si="1"/>
        <v>15.204342315215959</v>
      </c>
      <c r="S152" s="13">
        <f t="shared" si="1"/>
        <v>46.069161558769629</v>
      </c>
      <c r="T152" s="13">
        <f t="shared" si="1"/>
        <v>25.417484491758753</v>
      </c>
      <c r="U152" s="13">
        <f t="shared" si="1"/>
        <v>28.999420644738247</v>
      </c>
      <c r="V152" s="13">
        <f t="shared" si="1"/>
        <v>80.755778531345811</v>
      </c>
      <c r="W152" s="13">
        <f t="shared" si="1"/>
        <v>67.979095316065326</v>
      </c>
      <c r="X152" s="13">
        <f t="shared" si="1"/>
        <v>48.718966746359868</v>
      </c>
      <c r="Y152" s="13">
        <f t="shared" si="1"/>
        <v>51.973455448450885</v>
      </c>
      <c r="Z152" s="13">
        <f t="shared" si="1"/>
        <v>27.057655753886269</v>
      </c>
      <c r="AA152" s="13">
        <f t="shared" si="1"/>
        <v>24.852023593858082</v>
      </c>
      <c r="AB152" s="13">
        <f t="shared" si="1"/>
        <v>152.60254021496721</v>
      </c>
      <c r="AC152" s="13">
        <f t="shared" si="1"/>
        <v>313.1582153626133</v>
      </c>
      <c r="AD152" s="13">
        <f t="shared" si="1"/>
        <v>2.6617285181374792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369.68250829952876</v>
      </c>
      <c r="F154" s="13">
        <f>SUM(F$141, F$153, -1 * IF(OR($B$6=2005,$B$6&gt;=2020),SUM(F$99:F$122),0), IF(AND(ISNUMBER(SEARCH($B$4,"AT|BE|CH|GB|IE|LT|LU|NL")),SUM(F$143:F$149)&gt;0),SUM(F$143:F$149)-SUM(F$27:F$33),0))</f>
        <v>620.00115714727951</v>
      </c>
      <c r="G154" s="13">
        <f>SUM(G$141, G$153, IF(AND(ISNUMBER(SEARCH($B$4,"AT|BE|CH|GB|IE|LT|LU|NL")),SUM(G$143:G$149)&gt;0),SUM(G$143:G$149)-SUM(G$27:G$33),0))</f>
        <v>914.32279011111598</v>
      </c>
      <c r="H154" s="13">
        <f>SUM(H$141, H$153, IF(AND(ISNUMBER(SEARCH($B$4,"AT|BE|CH|GB|IE|LT|LU|NL")),SUM(H$143:H$149)&gt;0),SUM(H$143:H$149)-SUM(H$27:H$33),0))</f>
        <v>99.233640264875874</v>
      </c>
      <c r="I154" s="13">
        <f t="shared" ref="I154:AD154" si="2">SUM(I$141, I$153, IF(AND(ISNUMBER(SEARCH($B$4,"AT|BE|CH|GB|IE|LT|LU|NL")),SUM(I$143:I$149)&gt;0),SUM(I$143:I$149)-SUM(I$27:I$33),0))</f>
        <v>183.84269686072855</v>
      </c>
      <c r="J154" s="13">
        <f t="shared" si="2"/>
        <v>231.49531968570167</v>
      </c>
      <c r="K154" s="13">
        <f t="shared" si="2"/>
        <v>288.6760038761264</v>
      </c>
      <c r="L154" s="13">
        <f t="shared" si="2"/>
        <v>13.376198420037305</v>
      </c>
      <c r="M154" s="13">
        <f t="shared" si="2"/>
        <v>2427.084776354212</v>
      </c>
      <c r="N154" s="13">
        <f t="shared" si="2"/>
        <v>268.90130771582596</v>
      </c>
      <c r="O154" s="13">
        <f t="shared" si="2"/>
        <v>1.9278202691831912</v>
      </c>
      <c r="P154" s="13">
        <f t="shared" si="2"/>
        <v>4.1698384610517065</v>
      </c>
      <c r="Q154" s="13">
        <f t="shared" si="2"/>
        <v>8.8789426093618591</v>
      </c>
      <c r="R154" s="13">
        <f t="shared" si="2"/>
        <v>15.204342315215959</v>
      </c>
      <c r="S154" s="13">
        <f t="shared" si="2"/>
        <v>46.069161558769629</v>
      </c>
      <c r="T154" s="13">
        <f t="shared" si="2"/>
        <v>25.417484491758753</v>
      </c>
      <c r="U154" s="13">
        <f t="shared" si="2"/>
        <v>28.999420644738247</v>
      </c>
      <c r="V154" s="13">
        <f t="shared" si="2"/>
        <v>80.755778531345811</v>
      </c>
      <c r="W154" s="13">
        <f t="shared" si="2"/>
        <v>67.979095316065326</v>
      </c>
      <c r="X154" s="13">
        <f t="shared" si="2"/>
        <v>48.718966746359868</v>
      </c>
      <c r="Y154" s="13">
        <f t="shared" si="2"/>
        <v>51.973455448450885</v>
      </c>
      <c r="Z154" s="13">
        <f t="shared" si="2"/>
        <v>27.057655753886269</v>
      </c>
      <c r="AA154" s="13">
        <f t="shared" si="2"/>
        <v>24.852023593858082</v>
      </c>
      <c r="AB154" s="13">
        <f t="shared" si="2"/>
        <v>152.60254021496721</v>
      </c>
      <c r="AC154" s="13">
        <f t="shared" si="2"/>
        <v>313.1582153626133</v>
      </c>
      <c r="AD154" s="13">
        <f t="shared" si="2"/>
        <v>2.6617285181374792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1.3833792991419569</v>
      </c>
      <c r="F157" s="22">
        <v>0.18253718552993453</v>
      </c>
      <c r="G157" s="22">
        <v>2.2960652267916295E-2</v>
      </c>
      <c r="H157" s="22" t="s">
        <v>390</v>
      </c>
      <c r="I157" s="22">
        <v>2.2960652267916295E-2</v>
      </c>
      <c r="J157" s="22">
        <v>2.2960652267916295E-2</v>
      </c>
      <c r="K157" s="22">
        <v>2.2960652267916295E-2</v>
      </c>
      <c r="L157" s="22">
        <v>1.1021113088599821E-2</v>
      </c>
      <c r="M157" s="22">
        <v>0.25486324017387085</v>
      </c>
      <c r="N157" s="22" t="s">
        <v>390</v>
      </c>
      <c r="O157" s="22">
        <v>9.9878837365435878E-4</v>
      </c>
      <c r="P157" s="22">
        <v>6.0845728509978175E-4</v>
      </c>
      <c r="Q157" s="22">
        <v>1.1480326133958147E-5</v>
      </c>
      <c r="R157" s="22">
        <v>3.4440978401874441E-3</v>
      </c>
      <c r="S157" s="22">
        <v>2.433829140399127E-3</v>
      </c>
      <c r="T157" s="22">
        <v>1.0102686997883171E-3</v>
      </c>
      <c r="U157" s="22">
        <v>1.1480326133958147E-5</v>
      </c>
      <c r="V157" s="22">
        <v>0.1995280682081926</v>
      </c>
      <c r="W157" s="22" t="s">
        <v>390</v>
      </c>
      <c r="X157" s="22" t="s">
        <v>390</v>
      </c>
      <c r="Y157" s="22" t="s">
        <v>390</v>
      </c>
      <c r="Z157" s="22" t="s">
        <v>390</v>
      </c>
      <c r="AA157" s="22" t="s">
        <v>390</v>
      </c>
      <c r="AB157" s="22" t="s">
        <v>390</v>
      </c>
      <c r="AC157" s="22" t="s">
        <v>391</v>
      </c>
      <c r="AD157" s="22" t="s">
        <v>391</v>
      </c>
      <c r="AE157" s="59"/>
      <c r="AF157" s="22">
        <v>4986.2500497620422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8.8341700858043284E-2</v>
      </c>
      <c r="F158" s="22">
        <v>9.491181447006547E-2</v>
      </c>
      <c r="G158" s="22">
        <v>3.7593477320837063E-3</v>
      </c>
      <c r="H158" s="22" t="s">
        <v>390</v>
      </c>
      <c r="I158" s="22">
        <v>1.5934773208370603E-4</v>
      </c>
      <c r="J158" s="22">
        <v>1.5934773208370603E-4</v>
      </c>
      <c r="K158" s="22">
        <v>1.5934773208370603E-4</v>
      </c>
      <c r="L158" s="22">
        <v>2.3902159812555902E-5</v>
      </c>
      <c r="M158" s="22">
        <v>0.45683575982612917</v>
      </c>
      <c r="N158" s="22">
        <v>10.564673157162725</v>
      </c>
      <c r="O158" s="22">
        <v>4.5811626345641218E-5</v>
      </c>
      <c r="P158" s="22">
        <v>3.5542714900218206E-5</v>
      </c>
      <c r="Q158" s="22">
        <v>1.1596738660418531E-6</v>
      </c>
      <c r="R158" s="22">
        <v>8.1502159812555896E-5</v>
      </c>
      <c r="S158" s="22">
        <v>1.6809085960087285E-4</v>
      </c>
      <c r="T158" s="22">
        <v>5.3811300211683065E-5</v>
      </c>
      <c r="U158" s="22">
        <v>7.9967386604185307E-7</v>
      </c>
      <c r="V158" s="22">
        <v>9.1715317918074045E-3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192.41435023795802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0.36670000000000003</v>
      </c>
      <c r="F163" s="24">
        <v>0.96499999999999997</v>
      </c>
      <c r="G163" s="24">
        <v>7.3340000000000002E-2</v>
      </c>
      <c r="H163" s="24">
        <v>8.2990000000000008E-2</v>
      </c>
      <c r="I163" s="24" t="s">
        <v>390</v>
      </c>
      <c r="J163" s="24" t="s">
        <v>390</v>
      </c>
      <c r="K163" s="24" t="s">
        <v>390</v>
      </c>
      <c r="L163" s="24" t="s">
        <v>390</v>
      </c>
      <c r="M163" s="24">
        <v>10.422000000000001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1930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1997</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101.10510515796001</v>
      </c>
      <c r="F14" s="183">
        <v>7.1996689329999981</v>
      </c>
      <c r="G14" s="183">
        <v>466.30182418469138</v>
      </c>
      <c r="H14" s="183">
        <v>2.4572000000000005E-4</v>
      </c>
      <c r="I14" s="183">
        <v>12.187380273419645</v>
      </c>
      <c r="J14" s="183">
        <v>18.115532618719403</v>
      </c>
      <c r="K14" s="183">
        <v>21.405756867198967</v>
      </c>
      <c r="L14" s="183">
        <v>0.15987526193970933</v>
      </c>
      <c r="M14" s="183">
        <v>16.530054139727476</v>
      </c>
      <c r="N14" s="183">
        <v>2.8587262592500462</v>
      </c>
      <c r="O14" s="183">
        <v>0.24737044274927447</v>
      </c>
      <c r="P14" s="183">
        <v>1.4794828583519748</v>
      </c>
      <c r="Q14" s="183">
        <v>0.70271480843888445</v>
      </c>
      <c r="R14" s="183">
        <v>4.8852675343262133</v>
      </c>
      <c r="S14" s="183">
        <v>1.4068296833441396</v>
      </c>
      <c r="T14" s="183">
        <v>6.1708164072094522</v>
      </c>
      <c r="U14" s="183">
        <v>23.113024663121575</v>
      </c>
      <c r="V14" s="183">
        <v>7.8036576993248197</v>
      </c>
      <c r="W14" s="183">
        <v>3.4851663153295478</v>
      </c>
      <c r="X14" s="183">
        <v>2.562907582076349E-3</v>
      </c>
      <c r="Y14" s="183">
        <v>4.2831259196232643E-3</v>
      </c>
      <c r="Z14" s="183">
        <v>3.3563616710708807E-3</v>
      </c>
      <c r="AA14" s="183">
        <v>2.9363557613319197E-3</v>
      </c>
      <c r="AB14" s="183">
        <v>1.3138750934102416E-2</v>
      </c>
      <c r="AC14" s="183">
        <v>3.7363795183896835</v>
      </c>
      <c r="AD14" s="183">
        <v>0.64301570971315769</v>
      </c>
      <c r="AE14" s="184"/>
      <c r="AF14" s="183">
        <v>14370.384157305991</v>
      </c>
      <c r="AG14" s="183">
        <v>552504.06542748737</v>
      </c>
      <c r="AH14" s="183">
        <v>34050.426982593388</v>
      </c>
      <c r="AI14" s="183">
        <v>589</v>
      </c>
      <c r="AJ14" s="183">
        <v>2462.3472731592606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0.14896999999999999</v>
      </c>
      <c r="F15" s="183">
        <v>6.4448879999999993E-3</v>
      </c>
      <c r="G15" s="183">
        <v>0.25357800000000003</v>
      </c>
      <c r="H15" s="183" t="s">
        <v>390</v>
      </c>
      <c r="I15" s="183">
        <v>9.6099999999999988E-3</v>
      </c>
      <c r="J15" s="183">
        <v>9.6099999999999988E-3</v>
      </c>
      <c r="K15" s="183">
        <v>9.6099999999999988E-3</v>
      </c>
      <c r="L15" s="183">
        <v>4.9250587044720202E-4</v>
      </c>
      <c r="M15" s="183">
        <v>2.665E-2</v>
      </c>
      <c r="N15" s="183">
        <v>1.2598511107935001E-2</v>
      </c>
      <c r="O15" s="183">
        <v>4.3946403855395005E-3</v>
      </c>
      <c r="P15" s="183">
        <v>1.3312801717360002E-3</v>
      </c>
      <c r="Q15" s="183">
        <v>6.2474166421730001E-3</v>
      </c>
      <c r="R15" s="183">
        <v>1.4840381807334799E-2</v>
      </c>
      <c r="S15" s="183">
        <v>1.5268368914789481E-2</v>
      </c>
      <c r="T15" s="183">
        <v>0.27143438888498722</v>
      </c>
      <c r="U15" s="183">
        <v>4.0128317329959995E-3</v>
      </c>
      <c r="V15" s="183">
        <v>0.20222128701834496</v>
      </c>
      <c r="W15" s="183">
        <v>5.5247135899999999E-3</v>
      </c>
      <c r="X15" s="183">
        <v>1.0065678239179001E-5</v>
      </c>
      <c r="Y15" s="183">
        <v>2.287464809701E-5</v>
      </c>
      <c r="Z15" s="183">
        <v>1.1877895180661001E-5</v>
      </c>
      <c r="AA15" s="183">
        <v>1.4396788555501E-5</v>
      </c>
      <c r="AB15" s="183">
        <v>5.9215010072350981E-5</v>
      </c>
      <c r="AC15" s="183">
        <v>1.8614525868400002E-5</v>
      </c>
      <c r="AD15" s="183">
        <v>3.3374906722134297E-3</v>
      </c>
      <c r="AE15" s="184"/>
      <c r="AF15" s="183">
        <v>997.3659899999999</v>
      </c>
      <c r="AG15" s="186" t="s">
        <v>391</v>
      </c>
      <c r="AH15" s="183">
        <v>10533.046720999999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9.0057980000000004</v>
      </c>
      <c r="F16" s="183">
        <v>0.94042000199999987</v>
      </c>
      <c r="G16" s="183">
        <v>21.292003337000004</v>
      </c>
      <c r="H16" s="183">
        <v>0.16154000000000002</v>
      </c>
      <c r="I16" s="183">
        <v>1.722390181</v>
      </c>
      <c r="J16" s="183">
        <v>2.4635237819999993</v>
      </c>
      <c r="K16" s="183">
        <v>3.0912734639999995</v>
      </c>
      <c r="L16" s="183">
        <v>5.4707654991710455E-4</v>
      </c>
      <c r="M16" s="183">
        <v>6.7574935079999996</v>
      </c>
      <c r="N16" s="183">
        <v>8.9031966215654942E-2</v>
      </c>
      <c r="O16" s="183">
        <v>6.9356733283916384E-3</v>
      </c>
      <c r="P16" s="183">
        <v>6.6279529297253337E-2</v>
      </c>
      <c r="Q16" s="183">
        <v>1.8202560084219447E-2</v>
      </c>
      <c r="R16" s="183">
        <v>0.20388162908253424</v>
      </c>
      <c r="S16" s="183">
        <v>4.1917664145517106E-2</v>
      </c>
      <c r="T16" s="183">
        <v>8.1687041549492079E-2</v>
      </c>
      <c r="U16" s="183">
        <v>1.0103097680906516</v>
      </c>
      <c r="V16" s="183">
        <v>0.23629755105395953</v>
      </c>
      <c r="W16" s="183">
        <v>5.3582352836617407E-2</v>
      </c>
      <c r="X16" s="183">
        <v>5.0766352193167691E-2</v>
      </c>
      <c r="Y16" s="183">
        <v>3.7232026597515525E-3</v>
      </c>
      <c r="Z16" s="183">
        <v>3.3953549797515526E-3</v>
      </c>
      <c r="AA16" s="183">
        <v>3.3953549797515526E-3</v>
      </c>
      <c r="AB16" s="183">
        <v>6.1280264812422353E-2</v>
      </c>
      <c r="AC16" s="183">
        <v>0.15919350122927936</v>
      </c>
      <c r="AD16" s="183">
        <v>1.2312339106739512E-2</v>
      </c>
      <c r="AE16" s="184"/>
      <c r="AF16" s="183" t="s">
        <v>391</v>
      </c>
      <c r="AG16" s="186">
        <v>23753.554091600501</v>
      </c>
      <c r="AH16" s="183">
        <v>19531.69802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11.618030060000002</v>
      </c>
      <c r="F17" s="183">
        <v>1.965563768</v>
      </c>
      <c r="G17" s="183">
        <v>26.291600265000003</v>
      </c>
      <c r="H17" s="183">
        <v>7.1931099999999991E-3</v>
      </c>
      <c r="I17" s="183">
        <v>5.8776719050000015</v>
      </c>
      <c r="J17" s="183">
        <v>8.837721247999994</v>
      </c>
      <c r="K17" s="183">
        <v>11.001464196999997</v>
      </c>
      <c r="L17" s="183">
        <v>2.3819971310643374E-2</v>
      </c>
      <c r="M17" s="183">
        <v>204.4501263949999</v>
      </c>
      <c r="N17" s="183">
        <v>39.062655741389023</v>
      </c>
      <c r="O17" s="183">
        <v>0.36802558737394914</v>
      </c>
      <c r="P17" s="183">
        <v>0.24136374993168308</v>
      </c>
      <c r="Q17" s="183">
        <v>0.11386256300757044</v>
      </c>
      <c r="R17" s="183">
        <v>1.0629375166893396</v>
      </c>
      <c r="S17" s="183">
        <v>4.9707446745131518</v>
      </c>
      <c r="T17" s="183">
        <v>0.33340786436681913</v>
      </c>
      <c r="U17" s="183">
        <v>0.75369855994558843</v>
      </c>
      <c r="V17" s="183">
        <v>17.074964910348648</v>
      </c>
      <c r="W17" s="183">
        <v>46.601435747008971</v>
      </c>
      <c r="X17" s="183">
        <v>1.4985750628939911E-2</v>
      </c>
      <c r="Y17" s="183">
        <v>0.15020638857325994</v>
      </c>
      <c r="Z17" s="183">
        <v>4.4407585917409828E-2</v>
      </c>
      <c r="AA17" s="183">
        <v>5.1050095691883852E-2</v>
      </c>
      <c r="AB17" s="183">
        <v>0.26064982081149352</v>
      </c>
      <c r="AC17" s="183">
        <v>0.36072802269961413</v>
      </c>
      <c r="AD17" s="183">
        <v>0.73318547169839032</v>
      </c>
      <c r="AE17" s="184"/>
      <c r="AF17" s="183">
        <v>1835.2222789999998</v>
      </c>
      <c r="AG17" s="186">
        <v>64233.614141901984</v>
      </c>
      <c r="AH17" s="183">
        <v>61473.736271166657</v>
      </c>
      <c r="AI17" s="186" t="s">
        <v>391</v>
      </c>
      <c r="AJ17" s="186" t="s">
        <v>391</v>
      </c>
      <c r="AK17" s="185" t="s">
        <v>391</v>
      </c>
      <c r="AL17" s="160" t="s">
        <v>49</v>
      </c>
    </row>
    <row r="18" spans="1:39" s="2" customFormat="1" ht="24.75" customHeight="1" thickBot="1" x14ac:dyDescent="0.3">
      <c r="A18" s="120" t="s">
        <v>53</v>
      </c>
      <c r="B18" s="120" t="s">
        <v>60</v>
      </c>
      <c r="C18" s="121" t="s">
        <v>61</v>
      </c>
      <c r="D18" s="181"/>
      <c r="E18" s="182">
        <v>0.14769197999999997</v>
      </c>
      <c r="F18" s="182">
        <v>2.3147788000000006E-2</v>
      </c>
      <c r="G18" s="182">
        <v>0.28820324300000005</v>
      </c>
      <c r="H18" s="182" t="s">
        <v>391</v>
      </c>
      <c r="I18" s="182">
        <v>2.6449502999999999E-2</v>
      </c>
      <c r="J18" s="182">
        <v>3.7173416000000001E-2</v>
      </c>
      <c r="K18" s="182">
        <v>4.9245939999999995E-2</v>
      </c>
      <c r="L18" s="182">
        <v>9.7943929469798056E-4</v>
      </c>
      <c r="M18" s="182">
        <v>0.16959930000000001</v>
      </c>
      <c r="N18" s="182">
        <v>1.5062741375099994E-3</v>
      </c>
      <c r="O18" s="182">
        <v>1.5731247283000006E-4</v>
      </c>
      <c r="P18" s="182">
        <v>3.8019983603000007E-4</v>
      </c>
      <c r="Q18" s="182">
        <v>1.1492694477599999E-3</v>
      </c>
      <c r="R18" s="182">
        <v>1.4346019722040002E-3</v>
      </c>
      <c r="S18" s="182">
        <v>1.0686980511504002E-3</v>
      </c>
      <c r="T18" s="182">
        <v>2.2413911374254001E-2</v>
      </c>
      <c r="U18" s="182">
        <v>4.6448832852800008E-3</v>
      </c>
      <c r="V18" s="182">
        <v>8.1994008455000059E-3</v>
      </c>
      <c r="W18" s="182">
        <v>1.61610941601E-3</v>
      </c>
      <c r="X18" s="182">
        <v>3.7546645551499999E-6</v>
      </c>
      <c r="Y18" s="182">
        <v>6.7941873955000004E-6</v>
      </c>
      <c r="Z18" s="182">
        <v>5.7282864274800007E-6</v>
      </c>
      <c r="AA18" s="182">
        <v>5.0021458061800016E-6</v>
      </c>
      <c r="AB18" s="183">
        <v>2.1279284184310006E-5</v>
      </c>
      <c r="AC18" s="182">
        <v>7.3696943683200023E-4</v>
      </c>
      <c r="AD18" s="182">
        <v>3.9077437154265004E-4</v>
      </c>
      <c r="AE18" s="184"/>
      <c r="AF18" s="186">
        <v>100.3262</v>
      </c>
      <c r="AG18" s="186">
        <v>185.78219300000001</v>
      </c>
      <c r="AH18" s="186">
        <v>2208.8885799999994</v>
      </c>
      <c r="AI18" s="186" t="s">
        <v>391</v>
      </c>
      <c r="AJ18" s="186" t="s">
        <v>391</v>
      </c>
      <c r="AK18" s="185" t="s">
        <v>391</v>
      </c>
      <c r="AL18" s="160" t="s">
        <v>49</v>
      </c>
    </row>
    <row r="19" spans="1:39" s="2" customFormat="1" ht="24.75" customHeight="1" thickBot="1" x14ac:dyDescent="0.3">
      <c r="A19" s="120" t="s">
        <v>53</v>
      </c>
      <c r="B19" s="120" t="s">
        <v>62</v>
      </c>
      <c r="C19" s="121" t="s">
        <v>63</v>
      </c>
      <c r="D19" s="181"/>
      <c r="E19" s="182">
        <v>11.577283809999992</v>
      </c>
      <c r="F19" s="183">
        <v>0.6272050379999996</v>
      </c>
      <c r="G19" s="183">
        <v>53.338831342999953</v>
      </c>
      <c r="H19" s="183">
        <v>6.9655400000000001E-3</v>
      </c>
      <c r="I19" s="183">
        <v>7.4676984950000023</v>
      </c>
      <c r="J19" s="183">
        <v>11.206289350000008</v>
      </c>
      <c r="K19" s="183">
        <v>13.267937659999999</v>
      </c>
      <c r="L19" s="183">
        <v>5.6381665513755765E-2</v>
      </c>
      <c r="M19" s="183">
        <v>1.6018292199999993</v>
      </c>
      <c r="N19" s="183">
        <v>0.13051712597040799</v>
      </c>
      <c r="O19" s="183">
        <v>1.9189603871983332E-2</v>
      </c>
      <c r="P19" s="183">
        <v>9.4153101264860831E-2</v>
      </c>
      <c r="Q19" s="183">
        <v>8.1656133207094278E-2</v>
      </c>
      <c r="R19" s="183">
        <v>0.3979623347769804</v>
      </c>
      <c r="S19" s="183">
        <v>0.12924111175017144</v>
      </c>
      <c r="T19" s="183">
        <v>3.2041074623773458</v>
      </c>
      <c r="U19" s="183">
        <v>1.8466740390409833</v>
      </c>
      <c r="V19" s="183">
        <v>1.3795239983284633</v>
      </c>
      <c r="W19" s="183">
        <v>0.28300516021056882</v>
      </c>
      <c r="X19" s="183">
        <v>1.5264348480062897E-4</v>
      </c>
      <c r="Y19" s="183">
        <v>3.1023376717496687E-4</v>
      </c>
      <c r="Z19" s="183">
        <v>1.82395233295268E-4</v>
      </c>
      <c r="AA19" s="183">
        <v>1.9763166861969965E-4</v>
      </c>
      <c r="AB19" s="183">
        <v>8.4290415389056338E-4</v>
      </c>
      <c r="AC19" s="183">
        <v>0.28417813310674256</v>
      </c>
      <c r="AD19" s="183">
        <v>7.7613924423875186E-2</v>
      </c>
      <c r="AE19" s="184"/>
      <c r="AF19" s="183">
        <v>11332.064855000001</v>
      </c>
      <c r="AG19" s="186">
        <v>42435.69763970394</v>
      </c>
      <c r="AH19" s="183">
        <v>30527.877156933992</v>
      </c>
      <c r="AI19" s="183">
        <v>35.179919999999996</v>
      </c>
      <c r="AJ19" s="186" t="s">
        <v>391</v>
      </c>
      <c r="AK19" s="185" t="s">
        <v>391</v>
      </c>
      <c r="AL19" s="160" t="s">
        <v>49</v>
      </c>
    </row>
    <row r="20" spans="1:39" s="2" customFormat="1" ht="24.75" customHeight="1" thickBot="1" x14ac:dyDescent="0.3">
      <c r="A20" s="120" t="s">
        <v>53</v>
      </c>
      <c r="B20" s="120" t="s">
        <v>64</v>
      </c>
      <c r="C20" s="121" t="s">
        <v>65</v>
      </c>
      <c r="D20" s="181"/>
      <c r="E20" s="182">
        <v>2.339311990000001</v>
      </c>
      <c r="F20" s="183">
        <v>0.13440965799999968</v>
      </c>
      <c r="G20" s="183">
        <v>9.6588347814000191</v>
      </c>
      <c r="H20" s="183" t="s">
        <v>390</v>
      </c>
      <c r="I20" s="183">
        <v>0.39250861099999945</v>
      </c>
      <c r="J20" s="183">
        <v>0.63233034199999838</v>
      </c>
      <c r="K20" s="183">
        <v>0.9027512999999987</v>
      </c>
      <c r="L20" s="183">
        <v>2.3642755540279038E-2</v>
      </c>
      <c r="M20" s="183">
        <v>0.94859147999999949</v>
      </c>
      <c r="N20" s="183">
        <v>5.2011568659695889E-2</v>
      </c>
      <c r="O20" s="183">
        <v>5.7211616223421689E-3</v>
      </c>
      <c r="P20" s="183">
        <v>1.9950339300557347E-2</v>
      </c>
      <c r="Q20" s="183">
        <v>3.0492302380403759E-2</v>
      </c>
      <c r="R20" s="183">
        <v>7.1336950677974492E-2</v>
      </c>
      <c r="S20" s="183">
        <v>4.4489995591802403E-2</v>
      </c>
      <c r="T20" s="183">
        <v>0.60060152852705928</v>
      </c>
      <c r="U20" s="183">
        <v>0.28402670683198172</v>
      </c>
      <c r="V20" s="183">
        <v>0.26955812478384378</v>
      </c>
      <c r="W20" s="183">
        <v>3.6017970079735957E-2</v>
      </c>
      <c r="X20" s="183">
        <v>1.3882518249360752E-4</v>
      </c>
      <c r="Y20" s="183">
        <v>2.6906919560884697E-4</v>
      </c>
      <c r="Z20" s="183">
        <v>2.035926258640148E-4</v>
      </c>
      <c r="AA20" s="183">
        <v>1.6447033035356214E-4</v>
      </c>
      <c r="AB20" s="183">
        <v>7.759573343200317E-4</v>
      </c>
      <c r="AC20" s="183">
        <v>4.9886858119132897E-2</v>
      </c>
      <c r="AD20" s="183">
        <v>1.3523108738697292E-2</v>
      </c>
      <c r="AE20" s="184"/>
      <c r="AF20" s="183">
        <v>2792.9510048760321</v>
      </c>
      <c r="AG20" s="186">
        <v>7113.4014886671748</v>
      </c>
      <c r="AH20" s="183">
        <v>5800.4148900000027</v>
      </c>
      <c r="AI20" s="183">
        <v>9428.2781193270275</v>
      </c>
      <c r="AJ20" s="186" t="s">
        <v>391</v>
      </c>
      <c r="AK20" s="185" t="s">
        <v>391</v>
      </c>
      <c r="AL20" s="160" t="s">
        <v>49</v>
      </c>
    </row>
    <row r="21" spans="1:39" s="2" customFormat="1" ht="24.75" customHeight="1" thickBot="1" x14ac:dyDescent="0.3">
      <c r="A21" s="120" t="s">
        <v>53</v>
      </c>
      <c r="B21" s="120" t="s">
        <v>66</v>
      </c>
      <c r="C21" s="121" t="s">
        <v>67</v>
      </c>
      <c r="D21" s="181"/>
      <c r="E21" s="182">
        <v>2.5504853900000062</v>
      </c>
      <c r="F21" s="183">
        <v>0.36578690799999869</v>
      </c>
      <c r="G21" s="183">
        <v>8.3603585170000638</v>
      </c>
      <c r="H21" s="183">
        <v>4.7116847999999998E-4</v>
      </c>
      <c r="I21" s="183">
        <v>0.44347382399999746</v>
      </c>
      <c r="J21" s="183">
        <v>0.7751319119999952</v>
      </c>
      <c r="K21" s="183">
        <v>1.5686765999999994</v>
      </c>
      <c r="L21" s="183">
        <v>2.8630504685789159E-2</v>
      </c>
      <c r="M21" s="183">
        <v>1.8707181179999954</v>
      </c>
      <c r="N21" s="183">
        <v>0.12887997193363362</v>
      </c>
      <c r="O21" s="183">
        <v>1.0755676326797874E-2</v>
      </c>
      <c r="P21" s="183">
        <v>1.761503700581998E-2</v>
      </c>
      <c r="Q21" s="183">
        <v>0.11632396321049872</v>
      </c>
      <c r="R21" s="183">
        <v>0.10846108757391987</v>
      </c>
      <c r="S21" s="183">
        <v>0.14239134280718083</v>
      </c>
      <c r="T21" s="183">
        <v>1.4579076149369423</v>
      </c>
      <c r="U21" s="183">
        <v>0.20460731547295941</v>
      </c>
      <c r="V21" s="183">
        <v>0.58120941759818645</v>
      </c>
      <c r="W21" s="183">
        <v>5.8892908242354686E-2</v>
      </c>
      <c r="X21" s="183">
        <v>6.9659803137092819E-4</v>
      </c>
      <c r="Y21" s="183">
        <v>1.1629216221970497E-3</v>
      </c>
      <c r="Z21" s="183">
        <v>8.9161410250873175E-4</v>
      </c>
      <c r="AA21" s="183">
        <v>7.127945209265199E-4</v>
      </c>
      <c r="AB21" s="183">
        <v>3.4639282770032261E-3</v>
      </c>
      <c r="AC21" s="183">
        <v>4.290943786180916E-2</v>
      </c>
      <c r="AD21" s="183">
        <v>2.9257177015072498E-2</v>
      </c>
      <c r="AE21" s="184"/>
      <c r="AF21" s="183">
        <v>5093.0357528735103</v>
      </c>
      <c r="AG21" s="183">
        <v>6505.5122498350192</v>
      </c>
      <c r="AH21" s="183">
        <v>15031.794458999992</v>
      </c>
      <c r="AI21" s="183">
        <v>58.896059999999999</v>
      </c>
      <c r="AJ21" s="186" t="s">
        <v>391</v>
      </c>
      <c r="AK21" s="185" t="s">
        <v>391</v>
      </c>
      <c r="AL21" s="160" t="s">
        <v>49</v>
      </c>
    </row>
    <row r="22" spans="1:39" s="2" customFormat="1" ht="24.75" customHeight="1" thickBot="1" x14ac:dyDescent="0.3">
      <c r="A22" s="120" t="s">
        <v>53</v>
      </c>
      <c r="B22" s="123" t="s">
        <v>68</v>
      </c>
      <c r="C22" s="121" t="s">
        <v>69</v>
      </c>
      <c r="D22" s="181"/>
      <c r="E22" s="182">
        <v>15.785283357999997</v>
      </c>
      <c r="F22" s="183">
        <v>0.59208640199999829</v>
      </c>
      <c r="G22" s="183">
        <v>7.3200048430000404</v>
      </c>
      <c r="H22" s="183">
        <v>1.1775000000000001E-2</v>
      </c>
      <c r="I22" s="183">
        <v>1.2834603629999939</v>
      </c>
      <c r="J22" s="183">
        <v>2.1976244059999939</v>
      </c>
      <c r="K22" s="183">
        <v>3.6835278779999876</v>
      </c>
      <c r="L22" s="183">
        <v>3.7470461018998882E-2</v>
      </c>
      <c r="M22" s="183">
        <v>9.7642286400000078</v>
      </c>
      <c r="N22" s="183">
        <v>0.32755604613767036</v>
      </c>
      <c r="O22" s="183">
        <v>5.559639502192755E-2</v>
      </c>
      <c r="P22" s="183">
        <v>0.17382538861113295</v>
      </c>
      <c r="Q22" s="183">
        <v>0.1643920667006924</v>
      </c>
      <c r="R22" s="183">
        <v>0.12710123668415904</v>
      </c>
      <c r="S22" s="183">
        <v>0.37881856994644991</v>
      </c>
      <c r="T22" s="183">
        <v>0.81134625254721626</v>
      </c>
      <c r="U22" s="183">
        <v>0.15500129939670815</v>
      </c>
      <c r="V22" s="183">
        <v>1.8115608962508851</v>
      </c>
      <c r="W22" s="183">
        <v>0.64964844931295906</v>
      </c>
      <c r="X22" s="183">
        <v>2.4517948669128846E-3</v>
      </c>
      <c r="Y22" s="183">
        <v>3.9417842263444703E-3</v>
      </c>
      <c r="Z22" s="183">
        <v>1.8621901750937094E-3</v>
      </c>
      <c r="AA22" s="183">
        <v>1.4697046980864316E-3</v>
      </c>
      <c r="AB22" s="183">
        <v>9.7254739664375187E-3</v>
      </c>
      <c r="AC22" s="183">
        <v>4.0936135000544931E-2</v>
      </c>
      <c r="AD22" s="183">
        <v>3.239343903753035E-2</v>
      </c>
      <c r="AE22" s="184"/>
      <c r="AF22" s="183">
        <v>10921.974883832319</v>
      </c>
      <c r="AG22" s="183">
        <v>10891.210665665934</v>
      </c>
      <c r="AH22" s="183">
        <v>31970.736629999959</v>
      </c>
      <c r="AI22" s="183">
        <v>274.83274000000006</v>
      </c>
      <c r="AJ22" s="183" t="s">
        <v>391</v>
      </c>
      <c r="AK22" s="185" t="s">
        <v>391</v>
      </c>
      <c r="AL22" s="160" t="s">
        <v>49</v>
      </c>
    </row>
    <row r="23" spans="1:39" s="2" customFormat="1" ht="24.75" customHeight="1" thickBot="1" x14ac:dyDescent="0.3">
      <c r="A23" s="120" t="s">
        <v>70</v>
      </c>
      <c r="B23" s="123" t="s">
        <v>393</v>
      </c>
      <c r="C23" s="121" t="s">
        <v>394</v>
      </c>
      <c r="E23" s="183">
        <v>1.9879893333333334</v>
      </c>
      <c r="F23" s="183">
        <v>0.29269866666666677</v>
      </c>
      <c r="G23" s="183">
        <v>4.8000000000000001E-2</v>
      </c>
      <c r="H23" s="183">
        <v>3.7333333333333343E-4</v>
      </c>
      <c r="I23" s="183">
        <v>0.18192000000000005</v>
      </c>
      <c r="J23" s="183">
        <v>0.18192000000000005</v>
      </c>
      <c r="K23" s="183">
        <v>0.18192000000000005</v>
      </c>
      <c r="L23" s="183">
        <v>9.9973333333333317E-2</v>
      </c>
      <c r="M23" s="183">
        <v>0.80845866666666644</v>
      </c>
      <c r="N23" s="183">
        <v>1.8E-5</v>
      </c>
      <c r="O23" s="183">
        <v>4.8000000000000001E-4</v>
      </c>
      <c r="P23" s="183">
        <v>2.544E-4</v>
      </c>
      <c r="Q23" s="183">
        <v>4.8000000000000006E-6</v>
      </c>
      <c r="R23" s="183">
        <v>2.3999999999999998E-3</v>
      </c>
      <c r="S23" s="183">
        <v>8.1600000000000006E-2</v>
      </c>
      <c r="T23" s="183">
        <v>3.3600000000000001E-3</v>
      </c>
      <c r="U23" s="183">
        <v>4.8000000000000001E-4</v>
      </c>
      <c r="V23" s="183">
        <v>4.8000000000000001E-2</v>
      </c>
      <c r="W23" s="183" t="s">
        <v>390</v>
      </c>
      <c r="X23" s="183">
        <v>1.4400000000000001E-3</v>
      </c>
      <c r="Y23" s="183">
        <v>2.3999999999999998E-3</v>
      </c>
      <c r="Z23" s="183">
        <v>1.6511999999999998E-3</v>
      </c>
      <c r="AA23" s="183">
        <v>1.0176E-3</v>
      </c>
      <c r="AB23" s="183">
        <v>6.5088000000000003E-3</v>
      </c>
      <c r="AC23" s="183" t="s">
        <v>391</v>
      </c>
      <c r="AD23" s="183" t="s">
        <v>391</v>
      </c>
      <c r="AE23" s="184"/>
      <c r="AF23" s="183">
        <v>2042.4960000000001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6.9208042759999993</v>
      </c>
      <c r="F24" s="182">
        <v>1.9610456020000009</v>
      </c>
      <c r="G24" s="182">
        <v>18.476645302000133</v>
      </c>
      <c r="H24" s="183">
        <v>3.7450930000000007E-2</v>
      </c>
      <c r="I24" s="182">
        <v>3.3338635650000583</v>
      </c>
      <c r="J24" s="182">
        <v>5.0283092270000926</v>
      </c>
      <c r="K24" s="182">
        <v>8.2062899430000957</v>
      </c>
      <c r="L24" s="182">
        <v>0.19629283791093827</v>
      </c>
      <c r="M24" s="182">
        <v>9.468291525000005</v>
      </c>
      <c r="N24" s="182">
        <v>0.4502606213097865</v>
      </c>
      <c r="O24" s="182">
        <v>4.2673258767337352E-2</v>
      </c>
      <c r="P24" s="182">
        <v>4.6337154852756378E-2</v>
      </c>
      <c r="Q24" s="182">
        <v>0.36567108700218148</v>
      </c>
      <c r="R24" s="182">
        <v>0.35725304871552777</v>
      </c>
      <c r="S24" s="182">
        <v>0.42744700584051315</v>
      </c>
      <c r="T24" s="182">
        <v>1.8371719999057012</v>
      </c>
      <c r="U24" s="182">
        <v>0.50675035155115633</v>
      </c>
      <c r="V24" s="182">
        <v>1.708330397116363</v>
      </c>
      <c r="W24" s="182">
        <v>0.31962749718473865</v>
      </c>
      <c r="X24" s="182">
        <v>1.9190224207530682E-2</v>
      </c>
      <c r="Y24" s="182">
        <v>3.0875766342183322E-2</v>
      </c>
      <c r="Z24" s="182">
        <v>1.1562405024223886E-2</v>
      </c>
      <c r="AA24" s="182">
        <v>9.1753711521405882E-3</v>
      </c>
      <c r="AB24" s="183">
        <v>7.080376672607859E-2</v>
      </c>
      <c r="AC24" s="182">
        <v>0.12872848108171564</v>
      </c>
      <c r="AD24" s="182">
        <v>5.9674265498262262E-2</v>
      </c>
      <c r="AE24" s="184"/>
      <c r="AF24" s="183">
        <v>5245.1698756150381</v>
      </c>
      <c r="AG24" s="186">
        <v>17454.369840714477</v>
      </c>
      <c r="AH24" s="183">
        <v>25596.052842999961</v>
      </c>
      <c r="AI24" s="183">
        <v>3059.2806992500009</v>
      </c>
      <c r="AJ24" s="186" t="s">
        <v>391</v>
      </c>
      <c r="AK24" s="185" t="s">
        <v>391</v>
      </c>
      <c r="AL24" s="160" t="s">
        <v>49</v>
      </c>
    </row>
    <row r="25" spans="1:39" s="2" customFormat="1" ht="24.75" customHeight="1" thickBot="1" x14ac:dyDescent="0.3">
      <c r="A25" s="120" t="s">
        <v>73</v>
      </c>
      <c r="B25" s="123" t="s">
        <v>74</v>
      </c>
      <c r="C25" s="125" t="s">
        <v>75</v>
      </c>
      <c r="D25" s="181"/>
      <c r="E25" s="182">
        <v>0.19706696498827272</v>
      </c>
      <c r="F25" s="182">
        <v>3.1090742407799368E-2</v>
      </c>
      <c r="G25" s="182">
        <v>1.4866124095594367E-2</v>
      </c>
      <c r="H25" s="182" t="s">
        <v>390</v>
      </c>
      <c r="I25" s="182">
        <v>1.9995249731950761E-3</v>
      </c>
      <c r="J25" s="182">
        <v>1.9995249731950761E-3</v>
      </c>
      <c r="K25" s="182">
        <v>1.9995249731950761E-3</v>
      </c>
      <c r="L25" s="182">
        <v>9.5977198713363644E-4</v>
      </c>
      <c r="M25" s="182">
        <v>0.36610576243537479</v>
      </c>
      <c r="N25" s="182">
        <v>0.57286237624814706</v>
      </c>
      <c r="O25" s="182">
        <v>1.5438051797273488E-4</v>
      </c>
      <c r="P25" s="182">
        <v>9.4461876504022061E-5</v>
      </c>
      <c r="Q25" s="182">
        <v>1.8088183257877845E-6</v>
      </c>
      <c r="R25" s="182">
        <v>5.2820013489716054E-4</v>
      </c>
      <c r="S25" s="182">
        <v>3.7925300077881871E-4</v>
      </c>
      <c r="T25" s="182">
        <v>1.565602307497988E-4</v>
      </c>
      <c r="U25" s="182">
        <v>1.789297565194305E-6</v>
      </c>
      <c r="V25" s="182">
        <v>3.0841684096484634E-2</v>
      </c>
      <c r="W25" s="182" t="s">
        <v>390</v>
      </c>
      <c r="X25" s="182">
        <v>9.0336700077016009E-5</v>
      </c>
      <c r="Y25" s="182">
        <v>5.4062100164114742E-4</v>
      </c>
      <c r="Z25" s="182">
        <v>6.0284938880167263E-4</v>
      </c>
      <c r="AA25" s="182">
        <v>1.4000757516940003E-4</v>
      </c>
      <c r="AB25" s="183">
        <v>1.3738146656892361E-3</v>
      </c>
      <c r="AC25" s="183" t="s">
        <v>391</v>
      </c>
      <c r="AD25" s="183" t="s">
        <v>391</v>
      </c>
      <c r="AE25" s="184"/>
      <c r="AF25" s="183">
        <v>775.02871841270212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0.12363780290439365</v>
      </c>
      <c r="F26" s="183">
        <v>3.4001841889558335E-2</v>
      </c>
      <c r="G26" s="183">
        <v>8.9932530729892705E-3</v>
      </c>
      <c r="H26" s="183" t="s">
        <v>390</v>
      </c>
      <c r="I26" s="183">
        <v>8.8652493864097091E-4</v>
      </c>
      <c r="J26" s="183">
        <v>8.8652493864097091E-4</v>
      </c>
      <c r="K26" s="183">
        <v>8.8652493864097091E-4</v>
      </c>
      <c r="L26" s="183">
        <v>1.3297874079614563E-4</v>
      </c>
      <c r="M26" s="183">
        <v>8.9732886910500659E-2</v>
      </c>
      <c r="N26" s="183" t="s">
        <v>390</v>
      </c>
      <c r="O26" s="183">
        <v>9.3144408358309571E-5</v>
      </c>
      <c r="P26" s="183">
        <v>5.6743145321728821E-5</v>
      </c>
      <c r="Q26" s="183">
        <v>1.0706253834288458E-6</v>
      </c>
      <c r="R26" s="183">
        <v>3.2118761502865372E-4</v>
      </c>
      <c r="S26" s="183">
        <v>2.2697258128691528E-4</v>
      </c>
      <c r="T26" s="183">
        <v>9.4215033741738439E-5</v>
      </c>
      <c r="U26" s="183">
        <v>1.0706253834288458E-6</v>
      </c>
      <c r="V26" s="183">
        <v>1.8607469163993338E-2</v>
      </c>
      <c r="W26" s="183" t="s">
        <v>390</v>
      </c>
      <c r="X26" s="183">
        <v>5.4601894554871131E-5</v>
      </c>
      <c r="Y26" s="183">
        <v>3.2975261809608451E-4</v>
      </c>
      <c r="Z26" s="183">
        <v>3.6829513189952292E-4</v>
      </c>
      <c r="AA26" s="183">
        <v>8.4579405290878811E-5</v>
      </c>
      <c r="AB26" s="183">
        <v>8.3722904984135727E-4</v>
      </c>
      <c r="AC26" s="183" t="s">
        <v>391</v>
      </c>
      <c r="AD26" s="183" t="s">
        <v>391</v>
      </c>
      <c r="AE26" s="184"/>
      <c r="AF26" s="183">
        <v>461.61084031918114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46.051305807676776</v>
      </c>
      <c r="F27" s="183">
        <v>46.834032772511684</v>
      </c>
      <c r="G27" s="183">
        <v>2.0656739723270241</v>
      </c>
      <c r="H27" s="183">
        <v>0.7264073308068153</v>
      </c>
      <c r="I27" s="183">
        <v>1.2726885659936633</v>
      </c>
      <c r="J27" s="183">
        <v>1.2726885659936633</v>
      </c>
      <c r="K27" s="183">
        <v>1.2726885659936633</v>
      </c>
      <c r="L27" s="183">
        <v>0.71829997521430833</v>
      </c>
      <c r="M27" s="183">
        <v>453.17248052001372</v>
      </c>
      <c r="N27" s="183">
        <v>171.53073488301797</v>
      </c>
      <c r="O27" s="183">
        <v>3.6074139824654634E-4</v>
      </c>
      <c r="P27" s="183">
        <v>1.6797268454109282E-2</v>
      </c>
      <c r="Q27" s="183">
        <v>5.499522384128958E-4</v>
      </c>
      <c r="R27" s="183">
        <v>1.3812073113698307E-2</v>
      </c>
      <c r="S27" s="183">
        <v>9.7344272714302328E-3</v>
      </c>
      <c r="T27" s="183">
        <v>4.015923964189142E-3</v>
      </c>
      <c r="U27" s="183">
        <v>3.7842168033269858E-4</v>
      </c>
      <c r="V27" s="183">
        <v>6.2969985717479887E-2</v>
      </c>
      <c r="W27" s="183">
        <v>1.0420872000000001</v>
      </c>
      <c r="X27" s="183">
        <v>2.1935715159900001E-2</v>
      </c>
      <c r="Y27" s="183">
        <v>3.0706285517600001E-2</v>
      </c>
      <c r="Z27" s="183">
        <v>1.69053146206E-2</v>
      </c>
      <c r="AA27" s="183">
        <v>3.1714076199200004E-2</v>
      </c>
      <c r="AB27" s="183">
        <v>0.10126139149730001</v>
      </c>
      <c r="AC27" s="183">
        <v>1.0420876999999999E-3</v>
      </c>
      <c r="AD27" s="183">
        <v>2.142147E-4</v>
      </c>
      <c r="AE27" s="184"/>
      <c r="AF27" s="183">
        <v>90031.219577292999</v>
      </c>
      <c r="AG27" s="186" t="s">
        <v>391</v>
      </c>
      <c r="AH27" s="183" t="s">
        <v>391</v>
      </c>
      <c r="AI27" s="183">
        <v>380.97282165709998</v>
      </c>
      <c r="AJ27" s="186" t="s">
        <v>391</v>
      </c>
      <c r="AK27" s="185" t="s">
        <v>391</v>
      </c>
      <c r="AL27" s="160" t="s">
        <v>49</v>
      </c>
    </row>
    <row r="28" spans="1:39" s="2" customFormat="1" ht="24.75" customHeight="1" thickBot="1" x14ac:dyDescent="0.3">
      <c r="A28" s="120" t="s">
        <v>78</v>
      </c>
      <c r="B28" s="120" t="s">
        <v>81</v>
      </c>
      <c r="C28" s="121" t="s">
        <v>82</v>
      </c>
      <c r="D28" s="181"/>
      <c r="E28" s="182">
        <v>3.6169545646205647</v>
      </c>
      <c r="F28" s="183">
        <v>0.89466699046872322</v>
      </c>
      <c r="G28" s="183">
        <v>0.22754437650525255</v>
      </c>
      <c r="H28" s="183">
        <v>3.4222857321978072E-2</v>
      </c>
      <c r="I28" s="183">
        <v>0.46069915788343319</v>
      </c>
      <c r="J28" s="183">
        <v>0.46069915788343319</v>
      </c>
      <c r="K28" s="183">
        <v>0.46069915788343319</v>
      </c>
      <c r="L28" s="183">
        <v>0.29125200746234348</v>
      </c>
      <c r="M28" s="183">
        <v>8.3343871004684331</v>
      </c>
      <c r="N28" s="183">
        <v>6.0101443345260082</v>
      </c>
      <c r="O28" s="183">
        <v>2.0591988658071446E-5</v>
      </c>
      <c r="P28" s="183">
        <v>1.4314934707791048E-3</v>
      </c>
      <c r="Q28" s="183">
        <v>3.5173918700331159E-5</v>
      </c>
      <c r="R28" s="183">
        <v>1.8358518352922931E-3</v>
      </c>
      <c r="S28" s="183">
        <v>1.2476459803265967E-3</v>
      </c>
      <c r="T28" s="183">
        <v>1.7251883386946196E-4</v>
      </c>
      <c r="U28" s="183">
        <v>2.9163860084519408E-5</v>
      </c>
      <c r="V28" s="183">
        <v>5.0691930567391408E-3</v>
      </c>
      <c r="W28" s="183">
        <v>0.11608169999999998</v>
      </c>
      <c r="X28" s="183">
        <v>4.0179416286999997E-3</v>
      </c>
      <c r="Y28" s="183">
        <v>4.6339693299000005E-3</v>
      </c>
      <c r="Z28" s="183">
        <v>3.4765348370999999E-3</v>
      </c>
      <c r="AA28" s="183">
        <v>4.0059820976999999E-3</v>
      </c>
      <c r="AB28" s="183">
        <v>1.61344278934E-2</v>
      </c>
      <c r="AC28" s="183">
        <v>1.160816E-4</v>
      </c>
      <c r="AD28" s="183">
        <v>4.35153E-5</v>
      </c>
      <c r="AE28" s="184"/>
      <c r="AF28" s="183">
        <v>9684.9392245190993</v>
      </c>
      <c r="AG28" s="186" t="s">
        <v>391</v>
      </c>
      <c r="AH28" s="183" t="s">
        <v>391</v>
      </c>
      <c r="AI28" s="183">
        <v>184.70576590959999</v>
      </c>
      <c r="AJ28" s="186" t="s">
        <v>391</v>
      </c>
      <c r="AK28" s="185" t="s">
        <v>391</v>
      </c>
      <c r="AL28" s="160" t="s">
        <v>49</v>
      </c>
    </row>
    <row r="29" spans="1:39" s="2" customFormat="1" ht="24.75" customHeight="1" thickBot="1" x14ac:dyDescent="0.3">
      <c r="A29" s="120" t="s">
        <v>78</v>
      </c>
      <c r="B29" s="120" t="s">
        <v>83</v>
      </c>
      <c r="C29" s="121" t="s">
        <v>84</v>
      </c>
      <c r="D29" s="181"/>
      <c r="E29" s="182">
        <v>30.620908356977399</v>
      </c>
      <c r="F29" s="183">
        <v>3.1803289091452984</v>
      </c>
      <c r="G29" s="183">
        <v>0.76378825294739783</v>
      </c>
      <c r="H29" s="183">
        <v>1.0579368072973095E-2</v>
      </c>
      <c r="I29" s="183">
        <v>1.315952405812695</v>
      </c>
      <c r="J29" s="183">
        <v>1.315952405812695</v>
      </c>
      <c r="K29" s="183">
        <v>1.315952405812695</v>
      </c>
      <c r="L29" s="183">
        <v>0.68860449223329612</v>
      </c>
      <c r="M29" s="183">
        <v>8.8304503384454325</v>
      </c>
      <c r="N29" s="183">
        <v>0.20358131599441709</v>
      </c>
      <c r="O29" s="183">
        <v>3.9402617719500117E-5</v>
      </c>
      <c r="P29" s="183">
        <v>4.1512785590614746E-3</v>
      </c>
      <c r="Q29" s="183">
        <v>7.8602044085355948E-5</v>
      </c>
      <c r="R29" s="183">
        <v>6.6421610073555508E-3</v>
      </c>
      <c r="S29" s="183">
        <v>4.4547144023061088E-3</v>
      </c>
      <c r="T29" s="183">
        <v>1.606583411826649E-4</v>
      </c>
      <c r="U29" s="183">
        <v>7.8398852731711649E-5</v>
      </c>
      <c r="V29" s="183">
        <v>1.4105697751098762E-2</v>
      </c>
      <c r="W29" s="183">
        <v>0.23031849999999998</v>
      </c>
      <c r="X29" s="183">
        <v>3.2902668577999999E-3</v>
      </c>
      <c r="Y29" s="183">
        <v>1.9924393751E-2</v>
      </c>
      <c r="Z29" s="183">
        <v>2.2264139072600001E-2</v>
      </c>
      <c r="AA29" s="183">
        <v>5.1181928904E-3</v>
      </c>
      <c r="AB29" s="183">
        <v>5.0596992571800004E-2</v>
      </c>
      <c r="AC29" s="183">
        <v>9.5088999999999997E-5</v>
      </c>
      <c r="AD29" s="183">
        <v>4.1651499999999999E-5</v>
      </c>
      <c r="AE29" s="184"/>
      <c r="AF29" s="183">
        <v>32308.962588198599</v>
      </c>
      <c r="AG29" s="186" t="s">
        <v>391</v>
      </c>
      <c r="AH29" s="183">
        <v>95.017614547199997</v>
      </c>
      <c r="AI29" s="183">
        <v>840.28668853919999</v>
      </c>
      <c r="AJ29" s="186" t="s">
        <v>391</v>
      </c>
      <c r="AK29" s="185" t="s">
        <v>391</v>
      </c>
      <c r="AL29" s="160" t="s">
        <v>49</v>
      </c>
    </row>
    <row r="30" spans="1:39" s="2" customFormat="1" ht="24.75" customHeight="1" thickBot="1" x14ac:dyDescent="0.3">
      <c r="A30" s="120" t="s">
        <v>78</v>
      </c>
      <c r="B30" s="120" t="s">
        <v>85</v>
      </c>
      <c r="C30" s="121" t="s">
        <v>86</v>
      </c>
      <c r="D30" s="181"/>
      <c r="E30" s="182">
        <v>0.4252124038093717</v>
      </c>
      <c r="F30" s="183">
        <v>1.6070618424402801</v>
      </c>
      <c r="G30" s="183">
        <v>3.7761565949318059E-2</v>
      </c>
      <c r="H30" s="183">
        <v>2.3327155230282483E-3</v>
      </c>
      <c r="I30" s="183">
        <v>3.1384887583698243E-2</v>
      </c>
      <c r="J30" s="183">
        <v>3.1384887583698243E-2</v>
      </c>
      <c r="K30" s="183">
        <v>3.1384887583698243E-2</v>
      </c>
      <c r="L30" s="183">
        <v>4.2803690552698165E-3</v>
      </c>
      <c r="M30" s="183">
        <v>21.040898946072918</v>
      </c>
      <c r="N30" s="183">
        <v>3.7761566427554221</v>
      </c>
      <c r="O30" s="183">
        <v>1.4120858130424072E-5</v>
      </c>
      <c r="P30" s="183">
        <v>3.2852562375906711E-4</v>
      </c>
      <c r="Q30" s="183">
        <v>1.1328469784795418E-5</v>
      </c>
      <c r="R30" s="183">
        <v>2.655548968093794E-4</v>
      </c>
      <c r="S30" s="183">
        <v>1.2906130037359752E-3</v>
      </c>
      <c r="T30" s="183">
        <v>1.327882021559037E-4</v>
      </c>
      <c r="U30" s="183">
        <v>1.4092048722790036E-5</v>
      </c>
      <c r="V30" s="183">
        <v>1.8946314421696719E-3</v>
      </c>
      <c r="W30" s="183">
        <v>3.6273899999999998E-2</v>
      </c>
      <c r="X30" s="183">
        <v>5.5274555709999991E-4</v>
      </c>
      <c r="Y30" s="183">
        <v>1.0133668545000002E-3</v>
      </c>
      <c r="Z30" s="183">
        <v>3.4546597320000001E-4</v>
      </c>
      <c r="AA30" s="183">
        <v>1.1860998411000001E-3</v>
      </c>
      <c r="AB30" s="183">
        <v>3.0976782259000005E-3</v>
      </c>
      <c r="AC30" s="183">
        <v>3.6273999999999999E-5</v>
      </c>
      <c r="AD30" s="183">
        <v>3.6273999999999999E-5</v>
      </c>
      <c r="AE30" s="184"/>
      <c r="AF30" s="183">
        <v>1635.0758056054999</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9.6330991740256966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442.1399858895</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0.49723066300203556</v>
      </c>
      <c r="J32" s="183">
        <v>0.98016607738050632</v>
      </c>
      <c r="K32" s="183">
        <v>1.2294630307555681</v>
      </c>
      <c r="L32" s="183">
        <v>0.10712952776387204</v>
      </c>
      <c r="M32" s="188" t="s">
        <v>391</v>
      </c>
      <c r="N32" s="183">
        <v>3.9787822687671119</v>
      </c>
      <c r="O32" s="183">
        <v>1.7073324094579657E-2</v>
      </c>
      <c r="P32" s="183" t="s">
        <v>390</v>
      </c>
      <c r="Q32" s="183">
        <v>4.5320649237030247E-2</v>
      </c>
      <c r="R32" s="183">
        <v>1.4887852880746502</v>
      </c>
      <c r="S32" s="183">
        <v>32.71883954954086</v>
      </c>
      <c r="T32" s="183">
        <v>0.22634847548080464</v>
      </c>
      <c r="U32" s="183">
        <v>2.4589260615111359E-2</v>
      </c>
      <c r="V32" s="183">
        <v>9.9323819011304106</v>
      </c>
      <c r="W32" s="183" t="s">
        <v>390</v>
      </c>
      <c r="X32" s="183">
        <v>3.0433410121069967E-4</v>
      </c>
      <c r="Y32" s="183">
        <v>1.7273016555201872E-4</v>
      </c>
      <c r="Z32" s="183">
        <v>2.549826253386943E-4</v>
      </c>
      <c r="AA32" s="183" t="s">
        <v>390</v>
      </c>
      <c r="AB32" s="183">
        <v>7.3204689210141268E-4</v>
      </c>
      <c r="AC32" s="183" t="s">
        <v>391</v>
      </c>
      <c r="AD32" s="183" t="s">
        <v>390</v>
      </c>
      <c r="AE32" s="184"/>
      <c r="AF32" s="185" t="s">
        <v>391</v>
      </c>
      <c r="AG32" s="185" t="s">
        <v>391</v>
      </c>
      <c r="AH32" s="185" t="s">
        <v>391</v>
      </c>
      <c r="AI32" s="185" t="s">
        <v>391</v>
      </c>
      <c r="AJ32" s="185" t="s">
        <v>391</v>
      </c>
      <c r="AK32" s="183">
        <v>41470.940849478269</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0.21877415752842597</v>
      </c>
      <c r="J33" s="183">
        <v>0.40513732875634478</v>
      </c>
      <c r="K33" s="183">
        <v>0.81027465751268957</v>
      </c>
      <c r="L33" s="183">
        <v>8.5889113696345012E-3</v>
      </c>
      <c r="M33" s="188" t="s">
        <v>391</v>
      </c>
      <c r="N33" s="183">
        <v>3.9152096038337678E-2</v>
      </c>
      <c r="O33" s="183" t="s">
        <v>390</v>
      </c>
      <c r="P33" s="183" t="s">
        <v>390</v>
      </c>
      <c r="Q33" s="183" t="s">
        <v>390</v>
      </c>
      <c r="R33" s="183">
        <v>1.658620628467318E-2</v>
      </c>
      <c r="S33" s="183">
        <v>6.7108446826344616E-3</v>
      </c>
      <c r="T33" s="183">
        <v>1.183131578706461E-2</v>
      </c>
      <c r="U33" s="183" t="s">
        <v>390</v>
      </c>
      <c r="V33" s="183">
        <v>6.1717985792002168E-2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41470.940849478269</v>
      </c>
      <c r="AL33" s="160" t="s">
        <v>386</v>
      </c>
    </row>
    <row r="34" spans="1:256" s="2" customFormat="1" ht="24.75" customHeight="1" thickBot="1" x14ac:dyDescent="0.3">
      <c r="A34" s="120" t="s">
        <v>70</v>
      </c>
      <c r="B34" s="120" t="s">
        <v>93</v>
      </c>
      <c r="C34" s="121" t="s">
        <v>94</v>
      </c>
      <c r="D34" s="181"/>
      <c r="E34" s="182">
        <v>6.0438039064126228</v>
      </c>
      <c r="F34" s="183">
        <v>0.573956118816354</v>
      </c>
      <c r="G34" s="183">
        <v>2.4199999999999998E-3</v>
      </c>
      <c r="H34" s="183">
        <v>1.2099999999999999E-3</v>
      </c>
      <c r="I34" s="183">
        <v>0.12630703652428826</v>
      </c>
      <c r="J34" s="183">
        <v>0.13840703652428826</v>
      </c>
      <c r="K34" s="183">
        <v>0.19735630521731209</v>
      </c>
      <c r="L34" s="183">
        <v>8.2099573740787357E-2</v>
      </c>
      <c r="M34" s="183">
        <v>1.6855738343203321</v>
      </c>
      <c r="N34" s="183">
        <v>4.8399999999999997E-5</v>
      </c>
      <c r="O34" s="183">
        <v>2.0569999999999996E-4</v>
      </c>
      <c r="P34" s="183">
        <v>6.4129999999999992E-4</v>
      </c>
      <c r="Q34" s="183">
        <v>1.2100000000000001E-5</v>
      </c>
      <c r="R34" s="183">
        <v>6.049999999999999E-3</v>
      </c>
      <c r="S34" s="183">
        <v>0.20569999999999999</v>
      </c>
      <c r="T34" s="183">
        <v>8.4700000000000001E-3</v>
      </c>
      <c r="U34" s="183">
        <v>1.2099999999999999E-3</v>
      </c>
      <c r="V34" s="183">
        <v>0.121</v>
      </c>
      <c r="W34" s="183" t="s">
        <v>390</v>
      </c>
      <c r="X34" s="183">
        <v>3.6299999999999995E-3</v>
      </c>
      <c r="Y34" s="183">
        <v>6.0499999999999998E-3</v>
      </c>
      <c r="Z34" s="183">
        <v>4.5012000000000003E-3</v>
      </c>
      <c r="AA34" s="183">
        <v>1.0405999999999998E-3</v>
      </c>
      <c r="AB34" s="183">
        <v>1.5221799999999999E-2</v>
      </c>
      <c r="AC34" s="183" t="s">
        <v>391</v>
      </c>
      <c r="AD34" s="183" t="s">
        <v>391</v>
      </c>
      <c r="AE34" s="184"/>
      <c r="AF34" s="183">
        <v>5148.7920000000004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0.47459999999999997</v>
      </c>
      <c r="F36" s="183">
        <v>6.5588292000000006E-2</v>
      </c>
      <c r="G36" s="183">
        <v>1.4E-2</v>
      </c>
      <c r="H36" s="183">
        <v>1.6800000000000002E-4</v>
      </c>
      <c r="I36" s="183">
        <v>3.3130322564080002E-2</v>
      </c>
      <c r="J36" s="183">
        <v>3.6679999999999997E-2</v>
      </c>
      <c r="K36" s="183">
        <v>3.6679999999999997E-2</v>
      </c>
      <c r="L36" s="183">
        <v>1.8339999999999999E-3</v>
      </c>
      <c r="M36" s="183">
        <v>0.27622000000000002</v>
      </c>
      <c r="N36" s="183">
        <v>5.2500000000000006E-6</v>
      </c>
      <c r="O36" s="183">
        <v>1.2179999999999998E-4</v>
      </c>
      <c r="P36" s="183">
        <v>7.4200000000000001E-5</v>
      </c>
      <c r="Q36" s="183">
        <v>1.4000000000000001E-6</v>
      </c>
      <c r="R36" s="183">
        <v>4.2000000000000002E-4</v>
      </c>
      <c r="S36" s="183">
        <v>2.968E-4</v>
      </c>
      <c r="T36" s="183">
        <v>1.2320000000000001E-4</v>
      </c>
      <c r="U36" s="183">
        <v>1.4000000000000001E-6</v>
      </c>
      <c r="V36" s="183">
        <v>2.4331999999999999E-2</v>
      </c>
      <c r="W36" s="183" t="s">
        <v>390</v>
      </c>
      <c r="X36" s="183">
        <v>4.2000000000000002E-4</v>
      </c>
      <c r="Y36" s="183">
        <v>6.9999999999999999E-4</v>
      </c>
      <c r="Z36" s="183">
        <v>1.7079999999999998E-4</v>
      </c>
      <c r="AA36" s="183">
        <v>1.2039999999999999E-4</v>
      </c>
      <c r="AB36" s="183">
        <v>1.4111999999999998E-3</v>
      </c>
      <c r="AC36" s="183">
        <v>5.9779999902000001E-6</v>
      </c>
      <c r="AD36" s="183">
        <v>2.8466666199999998E-6</v>
      </c>
      <c r="AE36" s="184"/>
      <c r="AF36" s="183">
        <v>595.72799999999995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7.2816000000000006E-2</v>
      </c>
      <c r="F37" s="182">
        <v>2.4272000000000005E-3</v>
      </c>
      <c r="G37" s="182">
        <v>4.2627700000000003E-4</v>
      </c>
      <c r="H37" s="182" t="s">
        <v>391</v>
      </c>
      <c r="I37" s="182">
        <v>3.0340000000000006E-4</v>
      </c>
      <c r="J37" s="182">
        <v>3.0340000000000006E-4</v>
      </c>
      <c r="K37" s="182">
        <v>3.0340000000000006E-4</v>
      </c>
      <c r="L37" s="182">
        <v>7.5850000000000019E-6</v>
      </c>
      <c r="M37" s="182">
        <v>7.2815999999999992E-3</v>
      </c>
      <c r="N37" s="182">
        <v>2.2755000000000001E-6</v>
      </c>
      <c r="O37" s="182">
        <v>3.7925000000000001E-7</v>
      </c>
      <c r="P37" s="182">
        <v>1.5170000000000003E-4</v>
      </c>
      <c r="Q37" s="182">
        <v>1.8203999999999999E-4</v>
      </c>
      <c r="R37" s="182">
        <v>1.1529200000000001E-6</v>
      </c>
      <c r="S37" s="182">
        <v>1.1529200000000001E-7</v>
      </c>
      <c r="T37" s="182">
        <v>7.7367000000000012E-7</v>
      </c>
      <c r="U37" s="182">
        <v>1.6990400000000003E-5</v>
      </c>
      <c r="V37" s="182">
        <v>2.2755000000000001E-6</v>
      </c>
      <c r="W37" s="182" t="s">
        <v>390</v>
      </c>
      <c r="X37" s="182">
        <v>8.4952000000000011E-7</v>
      </c>
      <c r="Y37" s="182">
        <v>2.39686E-6</v>
      </c>
      <c r="Z37" s="182">
        <v>1.6838700000000001E-6</v>
      </c>
      <c r="AA37" s="182">
        <v>1.268212E-5</v>
      </c>
      <c r="AB37" s="183">
        <v>1.7612369999999999E-5</v>
      </c>
      <c r="AC37" s="182" t="s">
        <v>391</v>
      </c>
      <c r="AD37" s="182" t="s">
        <v>391</v>
      </c>
      <c r="AE37" s="184"/>
      <c r="AF37" s="186" t="s">
        <v>391</v>
      </c>
      <c r="AG37" s="186" t="s">
        <v>391</v>
      </c>
      <c r="AH37" s="186">
        <v>1517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8.4948186172900186</v>
      </c>
      <c r="F39" s="183">
        <v>4.3658434982957841</v>
      </c>
      <c r="G39" s="183">
        <v>19.375870643017844</v>
      </c>
      <c r="H39" s="183">
        <v>0.11767878900000051</v>
      </c>
      <c r="I39" s="183">
        <v>2.4967910471202921</v>
      </c>
      <c r="J39" s="183">
        <v>4.3118324931207033</v>
      </c>
      <c r="K39" s="183">
        <v>9.2585592941213104</v>
      </c>
      <c r="L39" s="183">
        <v>0.16197664430324224</v>
      </c>
      <c r="M39" s="183">
        <v>19.265172087710635</v>
      </c>
      <c r="N39" s="183">
        <v>0.81556527984158012</v>
      </c>
      <c r="O39" s="183">
        <v>4.4792855618204695E-2</v>
      </c>
      <c r="P39" s="183">
        <v>9.0942261850387465E-2</v>
      </c>
      <c r="Q39" s="183">
        <v>0.7814375325235815</v>
      </c>
      <c r="R39" s="183">
        <v>0.57753623994231196</v>
      </c>
      <c r="S39" s="183">
        <v>0.89190344557215251</v>
      </c>
      <c r="T39" s="183">
        <v>2.3759247966932193</v>
      </c>
      <c r="U39" s="183">
        <v>0.24960781055047437</v>
      </c>
      <c r="V39" s="183">
        <v>2.0042415694634736</v>
      </c>
      <c r="W39" s="183">
        <v>0.26426682724650929</v>
      </c>
      <c r="X39" s="183">
        <v>9.566106150362505E-3</v>
      </c>
      <c r="Y39" s="183">
        <v>1.5441754900671067E-2</v>
      </c>
      <c r="Z39" s="183">
        <v>8.9575852918417596E-3</v>
      </c>
      <c r="AA39" s="183">
        <v>7.0157858474573804E-3</v>
      </c>
      <c r="AB39" s="183">
        <v>4.098123219033302E-2</v>
      </c>
      <c r="AC39" s="183">
        <v>0.14385051193063667</v>
      </c>
      <c r="AD39" s="183">
        <v>0.12284997214319994</v>
      </c>
      <c r="AE39" s="184"/>
      <c r="AF39" s="183">
        <v>6793.7955715739154</v>
      </c>
      <c r="AG39" s="186">
        <v>20962.045085682108</v>
      </c>
      <c r="AH39" s="183">
        <v>61009.810405839809</v>
      </c>
      <c r="AI39" s="183">
        <v>987.2717359998818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12.256762037019861</v>
      </c>
      <c r="F41" s="183">
        <v>302.39973406062683</v>
      </c>
      <c r="G41" s="183">
        <v>53.854133044091711</v>
      </c>
      <c r="H41" s="183">
        <v>0.21421748045083977</v>
      </c>
      <c r="I41" s="183">
        <v>104.5686632378749</v>
      </c>
      <c r="J41" s="183">
        <v>106.36722924764383</v>
      </c>
      <c r="K41" s="183">
        <v>116.18874240930292</v>
      </c>
      <c r="L41" s="183">
        <v>7.2159200974644087</v>
      </c>
      <c r="M41" s="183">
        <v>1416.0306288143893</v>
      </c>
      <c r="N41" s="183">
        <v>2.5078321644179686</v>
      </c>
      <c r="O41" s="183">
        <v>0.26344837312512204</v>
      </c>
      <c r="P41" s="183">
        <v>0.66349329820114045</v>
      </c>
      <c r="Q41" s="183">
        <v>0.79160635690405046</v>
      </c>
      <c r="R41" s="183">
        <v>1.5519547266205498</v>
      </c>
      <c r="S41" s="183">
        <v>0.73963387052787821</v>
      </c>
      <c r="T41" s="183">
        <v>0.46346313730152411</v>
      </c>
      <c r="U41" s="183">
        <v>0.31241077574777043</v>
      </c>
      <c r="V41" s="183">
        <v>7.3732145715039525</v>
      </c>
      <c r="W41" s="183">
        <v>0.1338643236416289</v>
      </c>
      <c r="X41" s="183">
        <v>19.713333008403328</v>
      </c>
      <c r="Y41" s="183">
        <v>16.333087811913131</v>
      </c>
      <c r="Z41" s="183">
        <v>8.3232874138320891</v>
      </c>
      <c r="AA41" s="183">
        <v>11.377363176146158</v>
      </c>
      <c r="AB41" s="183">
        <v>55.747071410294701</v>
      </c>
      <c r="AC41" s="183">
        <v>21.449146463317529</v>
      </c>
      <c r="AD41" s="183">
        <v>0.29106105418118838</v>
      </c>
      <c r="AE41" s="184"/>
      <c r="AF41" s="183" t="s">
        <v>390</v>
      </c>
      <c r="AG41" s="186">
        <v>94894.268169465795</v>
      </c>
      <c r="AH41" s="183">
        <v>87032.165199365074</v>
      </c>
      <c r="AI41" s="183">
        <v>35721.000000000007</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0.6227316699999994</v>
      </c>
      <c r="F43" s="183">
        <v>0.68659092999999338</v>
      </c>
      <c r="G43" s="183">
        <v>1.8292342993999939</v>
      </c>
      <c r="H43" s="183" t="s">
        <v>439</v>
      </c>
      <c r="I43" s="183">
        <v>0.69183523099999267</v>
      </c>
      <c r="J43" s="183">
        <v>0.97374748099999364</v>
      </c>
      <c r="K43" s="183">
        <v>1.8919048999999917</v>
      </c>
      <c r="L43" s="183">
        <v>6.380602505973057E-2</v>
      </c>
      <c r="M43" s="183">
        <v>2.8637890000000148</v>
      </c>
      <c r="N43" s="183">
        <v>8.6160670520282562E-2</v>
      </c>
      <c r="O43" s="183">
        <v>8.5932762527403585E-3</v>
      </c>
      <c r="P43" s="183">
        <v>6.9212757437956745E-3</v>
      </c>
      <c r="Q43" s="183">
        <v>7.4864216812105297E-2</v>
      </c>
      <c r="R43" s="183">
        <v>5.9964156255938005E-2</v>
      </c>
      <c r="S43" s="183">
        <v>8.7638747691655347E-2</v>
      </c>
      <c r="T43" s="183">
        <v>0.24047446338832543</v>
      </c>
      <c r="U43" s="183">
        <v>8.6363398756629985E-3</v>
      </c>
      <c r="V43" s="183">
        <v>0.3619969474846525</v>
      </c>
      <c r="W43" s="183">
        <v>5.686285837142567E-2</v>
      </c>
      <c r="X43" s="183">
        <v>4.5373350002989206E-3</v>
      </c>
      <c r="Y43" s="183">
        <v>7.2793138274848254E-3</v>
      </c>
      <c r="Z43" s="183">
        <v>2.6797727054883695E-3</v>
      </c>
      <c r="AA43" s="183">
        <v>2.1267741056971963E-3</v>
      </c>
      <c r="AB43" s="183">
        <v>1.6623195638969319E-2</v>
      </c>
      <c r="AC43" s="183">
        <v>1.2747624868670053E-2</v>
      </c>
      <c r="AD43" s="183">
        <v>1.1140593965484951E-2</v>
      </c>
      <c r="AE43" s="184"/>
      <c r="AF43" s="183">
        <v>722.27787047200036</v>
      </c>
      <c r="AG43" s="183">
        <v>1508.7003835199987</v>
      </c>
      <c r="AH43" s="183">
        <v>2401.049708880003</v>
      </c>
      <c r="AI43" s="183">
        <v>636.06378599999982</v>
      </c>
      <c r="AJ43" s="186" t="s">
        <v>391</v>
      </c>
      <c r="AK43" s="185" t="s">
        <v>391</v>
      </c>
      <c r="AL43" s="160" t="s">
        <v>49</v>
      </c>
    </row>
    <row r="44" spans="1:256" s="2" customFormat="1" ht="24.75" customHeight="1" thickBot="1" x14ac:dyDescent="0.3">
      <c r="A44" s="120" t="s">
        <v>70</v>
      </c>
      <c r="B44" s="120" t="s">
        <v>111</v>
      </c>
      <c r="C44" s="121" t="s">
        <v>112</v>
      </c>
      <c r="D44" s="181"/>
      <c r="E44" s="182">
        <v>49.773314166666673</v>
      </c>
      <c r="F44" s="183">
        <v>8.5902943333333326</v>
      </c>
      <c r="G44" s="183">
        <v>1.9E-2</v>
      </c>
      <c r="H44" s="183">
        <v>9.3645000000000013E-3</v>
      </c>
      <c r="I44" s="183">
        <v>2.9576108266666665</v>
      </c>
      <c r="J44" s="183">
        <v>3.1443706666666666</v>
      </c>
      <c r="K44" s="183">
        <v>3.1443706666666666</v>
      </c>
      <c r="L44" s="183">
        <v>1.7571249959999999</v>
      </c>
      <c r="M44" s="183">
        <v>32.541546666666662</v>
      </c>
      <c r="N44" s="183">
        <v>1.1250000000000002</v>
      </c>
      <c r="O44" s="183">
        <v>3.6299999999999995E-3</v>
      </c>
      <c r="P44" s="183">
        <v>2.2504999999999999E-3</v>
      </c>
      <c r="Q44" s="183">
        <v>4.4500000000000004E-5</v>
      </c>
      <c r="R44" s="183">
        <v>1.2750000000000001E-2</v>
      </c>
      <c r="S44" s="183">
        <v>3.3979999999999996E-2</v>
      </c>
      <c r="T44" s="183">
        <v>4.5700000000000003E-3</v>
      </c>
      <c r="U44" s="183">
        <v>1.8999999999999998E-4</v>
      </c>
      <c r="V44" s="183">
        <v>0.71020000000000005</v>
      </c>
      <c r="W44" s="183" t="s">
        <v>390</v>
      </c>
      <c r="X44" s="183">
        <v>1.248E-2</v>
      </c>
      <c r="Y44" s="183">
        <v>7.6799999999999991E-4</v>
      </c>
      <c r="Z44" s="183">
        <v>1.7320000000000001E-4</v>
      </c>
      <c r="AA44" s="183">
        <v>2.7300000000000002E-4</v>
      </c>
      <c r="AB44" s="183">
        <v>1.3694200000000002E-2</v>
      </c>
      <c r="AC44" s="183" t="s">
        <v>390</v>
      </c>
      <c r="AD44" s="183" t="s">
        <v>390</v>
      </c>
      <c r="AE44" s="184"/>
      <c r="AF44" s="183">
        <v>18948.5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0.64987999999999979</v>
      </c>
      <c r="F47" s="183">
        <v>6.8956222222222238E-2</v>
      </c>
      <c r="G47" s="183">
        <v>2.8000000000000004E-3</v>
      </c>
      <c r="H47" s="183">
        <v>1.088888888888889E-4</v>
      </c>
      <c r="I47" s="183">
        <v>3.4085333333333336E-2</v>
      </c>
      <c r="J47" s="183">
        <v>3.4085333333333336E-2</v>
      </c>
      <c r="K47" s="183">
        <v>3.4085333333333336E-2</v>
      </c>
      <c r="L47" s="183">
        <v>1.8604444444444444E-2</v>
      </c>
      <c r="M47" s="183">
        <v>0.20869488888888887</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595.72799999999995</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14.393490000000003</v>
      </c>
      <c r="G48" s="188" t="s">
        <v>391</v>
      </c>
      <c r="H48" s="188" t="s">
        <v>391</v>
      </c>
      <c r="I48" s="183">
        <v>0.40181249999999996</v>
      </c>
      <c r="J48" s="183">
        <v>2.8117589999999999</v>
      </c>
      <c r="K48" s="183">
        <v>6.1389845000000003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73.515000000000001</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22.387320571203851</v>
      </c>
      <c r="Y49" s="182">
        <v>27.530380508113517</v>
      </c>
      <c r="Z49" s="182">
        <v>14.219744792731296</v>
      </c>
      <c r="AA49" s="182">
        <v>10.285092727855906</v>
      </c>
      <c r="AB49" s="183">
        <v>74.42253859990457</v>
      </c>
      <c r="AC49" s="182" t="s">
        <v>390</v>
      </c>
      <c r="AD49" s="182" t="s">
        <v>390</v>
      </c>
      <c r="AE49" s="184"/>
      <c r="AF49" s="186" t="s">
        <v>391</v>
      </c>
      <c r="AG49" s="186" t="s">
        <v>391</v>
      </c>
      <c r="AH49" s="186" t="s">
        <v>391</v>
      </c>
      <c r="AI49" s="186" t="s">
        <v>391</v>
      </c>
      <c r="AJ49" s="186" t="s">
        <v>391</v>
      </c>
      <c r="AK49" s="186">
        <v>5.73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0.15907399999999999</v>
      </c>
      <c r="AL51" s="160" t="s">
        <v>130</v>
      </c>
    </row>
    <row r="52" spans="1:38" s="2" customFormat="1" ht="24.75" customHeight="1" thickBot="1" x14ac:dyDescent="0.3">
      <c r="A52" s="120" t="s">
        <v>119</v>
      </c>
      <c r="B52" s="123" t="s">
        <v>131</v>
      </c>
      <c r="C52" s="125" t="s">
        <v>399</v>
      </c>
      <c r="D52" s="192"/>
      <c r="E52" s="183">
        <v>0.8121894700000003</v>
      </c>
      <c r="F52" s="183">
        <v>0.94588390000000011</v>
      </c>
      <c r="G52" s="183">
        <v>2.3419435100000006</v>
      </c>
      <c r="H52" s="183" t="s">
        <v>390</v>
      </c>
      <c r="I52" s="183">
        <v>3.8865592999999997E-2</v>
      </c>
      <c r="J52" s="183">
        <v>6.5624976000000015E-2</v>
      </c>
      <c r="K52" s="183">
        <v>0.10607752999999998</v>
      </c>
      <c r="L52" s="183" t="s">
        <v>391</v>
      </c>
      <c r="M52" s="183">
        <v>0.83331451000000001</v>
      </c>
      <c r="N52" s="183">
        <v>2.112E-2</v>
      </c>
      <c r="O52" s="183">
        <v>3.5200000000000001E-3</v>
      </c>
      <c r="P52" s="183">
        <v>4.2239999999999995E-3</v>
      </c>
      <c r="Q52" s="183">
        <v>7.0400000000000009E-4</v>
      </c>
      <c r="R52" s="183">
        <v>7.0400000000000009E-4</v>
      </c>
      <c r="S52" s="183">
        <v>8.4479999999999989E-3</v>
      </c>
      <c r="T52" s="183">
        <v>3.7311999999999998E-2</v>
      </c>
      <c r="U52" s="183">
        <v>7.0400000000000009E-4</v>
      </c>
      <c r="V52" s="183">
        <v>7.0400000000000003E-3</v>
      </c>
      <c r="W52" s="183">
        <v>8.4479999999999989E-3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7.04</v>
      </c>
      <c r="AL52" s="160" t="s">
        <v>132</v>
      </c>
    </row>
    <row r="53" spans="1:38" s="2" customFormat="1" ht="24.75" customHeight="1" thickBot="1" x14ac:dyDescent="0.3">
      <c r="A53" s="120" t="s">
        <v>119</v>
      </c>
      <c r="B53" s="123" t="s">
        <v>133</v>
      </c>
      <c r="C53" s="125" t="s">
        <v>134</v>
      </c>
      <c r="D53" s="192"/>
      <c r="E53" s="188" t="s">
        <v>391</v>
      </c>
      <c r="F53" s="183">
        <v>1.4481658899999998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3.948</v>
      </c>
      <c r="AL53" s="160" t="s">
        <v>135</v>
      </c>
    </row>
    <row r="54" spans="1:38" s="2" customFormat="1" ht="23.4" thickBot="1" x14ac:dyDescent="0.3">
      <c r="A54" s="120" t="s">
        <v>119</v>
      </c>
      <c r="B54" s="123" t="s">
        <v>136</v>
      </c>
      <c r="C54" s="125" t="s">
        <v>137</v>
      </c>
      <c r="D54" s="192"/>
      <c r="E54" s="182" t="s">
        <v>391</v>
      </c>
      <c r="F54" s="183">
        <v>1.4264468975582476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7784.9479999999994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0.15334318600000008</v>
      </c>
      <c r="J57" s="182">
        <v>0.22362207700000009</v>
      </c>
      <c r="K57" s="182">
        <v>0.27186056000000003</v>
      </c>
      <c r="L57" s="182">
        <v>4.6002955800000019E-3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3829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1163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8.4897464386999992</v>
      </c>
      <c r="O59" s="182">
        <v>0.44922140726999987</v>
      </c>
      <c r="P59" s="182">
        <v>3.6481949370000002E-3</v>
      </c>
      <c r="Q59" s="182">
        <v>0.72603597601000003</v>
      </c>
      <c r="R59" s="182">
        <v>0.31521586517</v>
      </c>
      <c r="S59" s="182">
        <v>0.13094823285299997</v>
      </c>
      <c r="T59" s="182">
        <v>0.39457633971000011</v>
      </c>
      <c r="U59" s="182">
        <v>1.5564087832</v>
      </c>
      <c r="V59" s="182">
        <v>2.913218282229999</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970</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0.52053443999999949</v>
      </c>
      <c r="J60" s="183">
        <v>1.767957244999999</v>
      </c>
      <c r="K60" s="183">
        <v>3.465540900000001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71331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0.12657713226200354</v>
      </c>
      <c r="J61" s="183">
        <v>1.2704526536908345</v>
      </c>
      <c r="K61" s="183">
        <v>3.4558197157326864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0.30509900000000001</v>
      </c>
      <c r="F64" s="182" t="s">
        <v>390</v>
      </c>
      <c r="G64" s="182" t="s">
        <v>390</v>
      </c>
      <c r="H64" s="182">
        <v>3.05099E-3</v>
      </c>
      <c r="I64" s="182" t="s">
        <v>391</v>
      </c>
      <c r="J64" s="182" t="s">
        <v>391</v>
      </c>
      <c r="K64" s="182" t="s">
        <v>391</v>
      </c>
      <c r="L64" s="182" t="s">
        <v>391</v>
      </c>
      <c r="M64" s="182">
        <v>3.0509900000000003E-2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305.09899999999999</v>
      </c>
      <c r="AL64" s="160" t="s">
        <v>160</v>
      </c>
    </row>
    <row r="65" spans="1:38" s="2" customFormat="1" ht="24.75" customHeight="1" thickBot="1" x14ac:dyDescent="0.3">
      <c r="A65" s="120" t="s">
        <v>53</v>
      </c>
      <c r="B65" s="123" t="s">
        <v>161</v>
      </c>
      <c r="C65" s="121" t="s">
        <v>162</v>
      </c>
      <c r="D65" s="181"/>
      <c r="E65" s="182">
        <v>0.32557641808322973</v>
      </c>
      <c r="F65" s="182" t="s">
        <v>391</v>
      </c>
      <c r="G65" s="182" t="s">
        <v>391</v>
      </c>
      <c r="H65" s="182">
        <v>8.5042863751965875E-2</v>
      </c>
      <c r="I65" s="182">
        <v>4.979896861412211E-5</v>
      </c>
      <c r="J65" s="182" t="s">
        <v>391</v>
      </c>
      <c r="K65" s="182" t="s">
        <v>391</v>
      </c>
      <c r="L65" s="182">
        <v>8.9638143505419802E-6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494.51799999999997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22.221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1.0574129009999997</v>
      </c>
      <c r="F70" s="182">
        <v>0.36717109199999987</v>
      </c>
      <c r="G70" s="182">
        <v>2.1138311679999999</v>
      </c>
      <c r="H70" s="182">
        <v>0.98781545999999965</v>
      </c>
      <c r="I70" s="182">
        <v>0.16097711499999992</v>
      </c>
      <c r="J70" s="182">
        <v>0.27247347500000013</v>
      </c>
      <c r="K70" s="182">
        <v>0.34765893999999986</v>
      </c>
      <c r="L70" s="182">
        <v>2.8975880699999984E-3</v>
      </c>
      <c r="M70" s="182">
        <v>0.18454040999999996</v>
      </c>
      <c r="N70" s="182" t="s">
        <v>390</v>
      </c>
      <c r="O70" s="182">
        <v>2E-3</v>
      </c>
      <c r="P70" s="182">
        <v>0.29582000000000003</v>
      </c>
      <c r="Q70" s="182" t="s">
        <v>390</v>
      </c>
      <c r="R70" s="182" t="s">
        <v>390</v>
      </c>
      <c r="S70" s="182" t="s">
        <v>390</v>
      </c>
      <c r="T70" s="182">
        <v>6.8000000000000005E-2</v>
      </c>
      <c r="U70" s="182" t="s">
        <v>390</v>
      </c>
      <c r="V70" s="182">
        <v>3.5000000000000003E-2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7.9706491998206142</v>
      </c>
      <c r="O72" s="182">
        <v>0.31231000011403076</v>
      </c>
      <c r="P72" s="182">
        <v>0.1297143519645802</v>
      </c>
      <c r="Q72" s="182">
        <v>1.767037719533975</v>
      </c>
      <c r="R72" s="182">
        <v>0.68760763429999994</v>
      </c>
      <c r="S72" s="182">
        <v>0.15052736000000003</v>
      </c>
      <c r="T72" s="182">
        <v>1.2352031055000001</v>
      </c>
      <c r="U72" s="182">
        <v>1.7944233E-2</v>
      </c>
      <c r="V72" s="182">
        <v>11.129362253000002</v>
      </c>
      <c r="W72" s="182">
        <v>6.5326739564446425</v>
      </c>
      <c r="X72" s="182">
        <v>1.5197490605425184E-3</v>
      </c>
      <c r="Y72" s="182">
        <v>1.8192934518879662E-2</v>
      </c>
      <c r="Z72" s="182">
        <v>6.2180308119560105E-3</v>
      </c>
      <c r="AA72" s="182">
        <v>8.8774572936948593E-4</v>
      </c>
      <c r="AB72" s="183">
        <v>2.6818460120747682E-2</v>
      </c>
      <c r="AC72" s="182" t="s">
        <v>439</v>
      </c>
      <c r="AD72" s="182">
        <v>0.18093462740000002</v>
      </c>
      <c r="AE72" s="184"/>
      <c r="AF72" s="191" t="s">
        <v>391</v>
      </c>
      <c r="AG72" s="191" t="s">
        <v>391</v>
      </c>
      <c r="AH72" s="191" t="s">
        <v>391</v>
      </c>
      <c r="AI72" s="191" t="s">
        <v>391</v>
      </c>
      <c r="AJ72" s="191" t="s">
        <v>391</v>
      </c>
      <c r="AK72" s="183">
        <v>6717.5039999999999</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2.610738E-3</v>
      </c>
      <c r="J73" s="182">
        <v>3.698546E-3</v>
      </c>
      <c r="K73" s="182">
        <v>4.3512300000000002E-3</v>
      </c>
      <c r="L73" s="182">
        <v>2.6107380000000001E-4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0.61820746635353951</v>
      </c>
      <c r="O74" s="182">
        <v>3.5044110286485365E-3</v>
      </c>
      <c r="P74" s="182">
        <v>3.9198680558438857E-2</v>
      </c>
      <c r="Q74" s="182">
        <v>4.8096901961801955E-3</v>
      </c>
      <c r="R74" s="182" t="s">
        <v>390</v>
      </c>
      <c r="S74" s="182">
        <v>0.13950000000000001</v>
      </c>
      <c r="T74" s="182" t="s">
        <v>390</v>
      </c>
      <c r="U74" s="182" t="s">
        <v>390</v>
      </c>
      <c r="V74" s="182" t="s">
        <v>390</v>
      </c>
      <c r="W74" s="182">
        <v>8.4951660784720773E-2</v>
      </c>
      <c r="X74" s="182" t="s">
        <v>390</v>
      </c>
      <c r="Y74" s="182" t="s">
        <v>390</v>
      </c>
      <c r="Z74" s="182" t="s">
        <v>390</v>
      </c>
      <c r="AA74" s="182" t="s">
        <v>390</v>
      </c>
      <c r="AB74" s="182" t="s">
        <v>390</v>
      </c>
      <c r="AC74" s="182">
        <v>304.34500000000003</v>
      </c>
      <c r="AD74" s="182">
        <v>2.0462808802159026E-2</v>
      </c>
      <c r="AE74" s="184"/>
      <c r="AF74" s="191" t="s">
        <v>391</v>
      </c>
      <c r="AG74" s="191" t="s">
        <v>391</v>
      </c>
      <c r="AH74" s="191" t="s">
        <v>391</v>
      </c>
      <c r="AI74" s="191" t="s">
        <v>391</v>
      </c>
      <c r="AJ74" s="191" t="s">
        <v>391</v>
      </c>
      <c r="AK74" s="186">
        <v>60.869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2.3348399999999998</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18.260999999999999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0.1767</v>
      </c>
      <c r="O77" s="194">
        <v>4.2779999999999999E-2</v>
      </c>
      <c r="P77" s="194">
        <v>2.7900000000000001E-4</v>
      </c>
      <c r="Q77" s="194">
        <v>5.5799999999999999E-3</v>
      </c>
      <c r="R77" s="194" t="s">
        <v>390</v>
      </c>
      <c r="S77" s="194" t="s">
        <v>390</v>
      </c>
      <c r="T77" s="194" t="s">
        <v>390</v>
      </c>
      <c r="U77" s="194" t="s">
        <v>390</v>
      </c>
      <c r="V77" s="194">
        <v>5.3285185516093056E-2</v>
      </c>
      <c r="W77" s="194">
        <v>9.3000000000000005E-4</v>
      </c>
      <c r="X77" s="194" t="s">
        <v>390</v>
      </c>
      <c r="Y77" s="194" t="s">
        <v>390</v>
      </c>
      <c r="Z77" s="194" t="s">
        <v>390</v>
      </c>
      <c r="AA77" s="194" t="s">
        <v>390</v>
      </c>
      <c r="AB77" s="183" t="s">
        <v>390</v>
      </c>
      <c r="AC77" s="194" t="s">
        <v>390</v>
      </c>
      <c r="AD77" s="194">
        <v>6.6960000000000001E-7</v>
      </c>
      <c r="AE77" s="184"/>
      <c r="AF77" s="191" t="s">
        <v>391</v>
      </c>
      <c r="AG77" s="191" t="s">
        <v>391</v>
      </c>
      <c r="AH77" s="191" t="s">
        <v>391</v>
      </c>
      <c r="AI77" s="191" t="s">
        <v>391</v>
      </c>
      <c r="AJ77" s="191" t="s">
        <v>391</v>
      </c>
      <c r="AK77" s="186">
        <v>0.186</v>
      </c>
      <c r="AL77" s="160" t="s">
        <v>196</v>
      </c>
    </row>
    <row r="78" spans="1:38" s="2" customFormat="1" ht="24.75" customHeight="1" thickBot="1" x14ac:dyDescent="0.3">
      <c r="A78" s="120" t="s">
        <v>53</v>
      </c>
      <c r="B78" s="120" t="s">
        <v>197</v>
      </c>
      <c r="C78" s="121" t="s">
        <v>198</v>
      </c>
      <c r="D78" s="181"/>
      <c r="E78" s="182" t="s">
        <v>390</v>
      </c>
      <c r="F78" s="182" t="s">
        <v>390</v>
      </c>
      <c r="G78" s="182">
        <v>3.2000000000000001E-7</v>
      </c>
      <c r="H78" s="182" t="s">
        <v>390</v>
      </c>
      <c r="I78" s="182">
        <v>1.6868411999999995E-4</v>
      </c>
      <c r="J78" s="182">
        <v>2.2178837999999997E-4</v>
      </c>
      <c r="K78" s="182">
        <v>2.8397999999999997E-4</v>
      </c>
      <c r="L78" s="182">
        <v>1.6868411999999999E-7</v>
      </c>
      <c r="M78" s="182" t="s">
        <v>390</v>
      </c>
      <c r="N78" s="182">
        <v>9.3000000000000005E-4</v>
      </c>
      <c r="O78" s="182">
        <v>9.3000000000000005E-4</v>
      </c>
      <c r="P78" s="182">
        <v>1.9080799999999999E-4</v>
      </c>
      <c r="Q78" s="182">
        <v>1.6591999999999999E-2</v>
      </c>
      <c r="R78" s="182" t="s">
        <v>390</v>
      </c>
      <c r="S78" s="182">
        <v>9.3000000000000005E-4</v>
      </c>
      <c r="T78" s="182">
        <v>1.0784799999999997E-3</v>
      </c>
      <c r="U78" s="182" t="s">
        <v>390</v>
      </c>
      <c r="V78" s="182">
        <v>0.20358999999999999</v>
      </c>
      <c r="W78" s="182">
        <v>0.4148</v>
      </c>
      <c r="X78" s="182" t="s">
        <v>390</v>
      </c>
      <c r="Y78" s="182" t="s">
        <v>390</v>
      </c>
      <c r="Z78" s="182" t="s">
        <v>390</v>
      </c>
      <c r="AA78" s="182" t="s">
        <v>390</v>
      </c>
      <c r="AB78" s="183">
        <v>1.0669522456742012E-5</v>
      </c>
      <c r="AC78" s="182" t="s">
        <v>390</v>
      </c>
      <c r="AD78" s="182">
        <v>3.0695199999999997E-5</v>
      </c>
      <c r="AE78" s="184"/>
      <c r="AF78" s="186" t="s">
        <v>391</v>
      </c>
      <c r="AG78" s="186" t="s">
        <v>391</v>
      </c>
      <c r="AH78" s="186" t="s">
        <v>391</v>
      </c>
      <c r="AI78" s="186" t="s">
        <v>391</v>
      </c>
      <c r="AJ78" s="186" t="s">
        <v>391</v>
      </c>
      <c r="AK78" s="186">
        <v>8.2959999999999994</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12.3643704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0.8216</v>
      </c>
      <c r="G83" s="183" t="s">
        <v>390</v>
      </c>
      <c r="H83" s="183" t="s">
        <v>391</v>
      </c>
      <c r="I83" s="183">
        <v>0.12981280000000001</v>
      </c>
      <c r="J83" s="183">
        <v>0.86760960000000009</v>
      </c>
      <c r="K83" s="183">
        <v>3.03992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44.435629599999999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33.950000000000003</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1.48</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17.192</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4.3639452450000005E-2</v>
      </c>
      <c r="F91" s="183">
        <v>0.70390163881000001</v>
      </c>
      <c r="G91" s="183" t="s">
        <v>390</v>
      </c>
      <c r="H91" s="183">
        <v>0.10061318203750001</v>
      </c>
      <c r="I91" s="183">
        <v>0.65459178674999996</v>
      </c>
      <c r="J91" s="183">
        <v>0.65459178674999996</v>
      </c>
      <c r="K91" s="183">
        <v>0.65459178674999996</v>
      </c>
      <c r="L91" s="183" t="s">
        <v>390</v>
      </c>
      <c r="M91" s="183">
        <v>1.335852127775</v>
      </c>
      <c r="N91" s="183" t="s">
        <v>390</v>
      </c>
      <c r="O91" s="183">
        <v>0.13091835735000001</v>
      </c>
      <c r="P91" s="183" t="s">
        <v>390</v>
      </c>
      <c r="Q91" s="183" t="s">
        <v>390</v>
      </c>
      <c r="R91" s="183" t="s">
        <v>390</v>
      </c>
      <c r="S91" s="183">
        <v>0.13091835735000001</v>
      </c>
      <c r="T91" s="183">
        <v>6.5459178675000007E-2</v>
      </c>
      <c r="U91" s="183" t="s">
        <v>390</v>
      </c>
      <c r="V91" s="183">
        <v>6.5459178675000007E-2</v>
      </c>
      <c r="W91" s="183">
        <v>2.4244140250000001E-3</v>
      </c>
      <c r="X91" s="183">
        <v>2.69109956775E-3</v>
      </c>
      <c r="Y91" s="183">
        <v>1.0909863112499999E-3</v>
      </c>
      <c r="Z91" s="183">
        <v>1.0909863112499999E-3</v>
      </c>
      <c r="AA91" s="183">
        <v>1.0909863112499999E-3</v>
      </c>
      <c r="AB91" s="183">
        <v>5.9640585014999999E-3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483.18599999999998</v>
      </c>
      <c r="AL92" s="160" t="s">
        <v>231</v>
      </c>
    </row>
    <row r="93" spans="1:38" s="2" customFormat="1" ht="24.75" customHeight="1" thickBot="1" x14ac:dyDescent="0.3">
      <c r="A93" s="120" t="s">
        <v>53</v>
      </c>
      <c r="B93" s="123" t="s">
        <v>232</v>
      </c>
      <c r="C93" s="121" t="s">
        <v>405</v>
      </c>
      <c r="D93" s="189"/>
      <c r="E93" s="194" t="s">
        <v>391</v>
      </c>
      <c r="F93" s="182">
        <v>6.6227943571000001</v>
      </c>
      <c r="G93" s="194" t="s">
        <v>391</v>
      </c>
      <c r="H93" s="194" t="s">
        <v>391</v>
      </c>
      <c r="I93" s="182">
        <v>1.69725702295082E-2</v>
      </c>
      <c r="J93" s="182">
        <v>4.5014208000000007E-2</v>
      </c>
      <c r="K93" s="182">
        <v>7.3793783606557389E-2</v>
      </c>
      <c r="L93" s="182" t="s">
        <v>390</v>
      </c>
      <c r="M93" s="194" t="s">
        <v>391</v>
      </c>
      <c r="N93" s="194" t="s">
        <v>391</v>
      </c>
      <c r="O93" s="194" t="s">
        <v>391</v>
      </c>
      <c r="P93" s="194" t="s">
        <v>391</v>
      </c>
      <c r="Q93" s="194" t="s">
        <v>391</v>
      </c>
      <c r="R93" s="194" t="s">
        <v>391</v>
      </c>
      <c r="S93" s="194" t="s">
        <v>391</v>
      </c>
      <c r="T93" s="194" t="s">
        <v>391</v>
      </c>
      <c r="U93" s="194" t="s">
        <v>391</v>
      </c>
      <c r="V93" s="194" t="s">
        <v>391</v>
      </c>
      <c r="W93" s="194">
        <v>1.3915213433676343</v>
      </c>
      <c r="X93" s="194" t="s">
        <v>391</v>
      </c>
      <c r="Y93" s="194" t="s">
        <v>391</v>
      </c>
      <c r="Z93" s="194" t="s">
        <v>391</v>
      </c>
      <c r="AA93" s="194" t="s">
        <v>391</v>
      </c>
      <c r="AB93" s="183">
        <v>3.7647324015768193E-4</v>
      </c>
      <c r="AC93" s="194">
        <v>0.25542994522090823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1.445715E-2</v>
      </c>
      <c r="F98" s="182">
        <v>0.49572630000000023</v>
      </c>
      <c r="G98" s="182">
        <v>3.4653719999999992E-2</v>
      </c>
      <c r="H98" s="182">
        <v>7.0649100000000006E-2</v>
      </c>
      <c r="I98" s="182">
        <v>0.69020485200000026</v>
      </c>
      <c r="J98" s="182">
        <v>1.1255393600000014</v>
      </c>
      <c r="K98" s="182">
        <v>1.7138422599999972</v>
      </c>
      <c r="L98" s="182" t="s">
        <v>391</v>
      </c>
      <c r="M98" s="182">
        <v>4.6893750000000005E-2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0.31390805907875557</v>
      </c>
      <c r="F99" s="183">
        <v>9.0359960898055878</v>
      </c>
      <c r="G99" s="183" t="s">
        <v>391</v>
      </c>
      <c r="H99" s="183">
        <v>12.721115083085767</v>
      </c>
      <c r="I99" s="183">
        <v>0.26908340999999997</v>
      </c>
      <c r="J99" s="183">
        <v>0.41346963000000003</v>
      </c>
      <c r="K99" s="183">
        <v>0.90569537999999994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597.83799999999997</v>
      </c>
      <c r="AL99" s="160" t="s">
        <v>245</v>
      </c>
    </row>
    <row r="100" spans="1:38" s="2" customFormat="1" ht="24.75" customHeight="1" thickBot="1" x14ac:dyDescent="0.3">
      <c r="A100" s="120" t="s">
        <v>243</v>
      </c>
      <c r="B100" s="120" t="s">
        <v>246</v>
      </c>
      <c r="C100" s="121" t="s">
        <v>408</v>
      </c>
      <c r="D100" s="196"/>
      <c r="E100" s="197">
        <v>0.33061158672816943</v>
      </c>
      <c r="F100" s="183">
        <v>11.318935506885682</v>
      </c>
      <c r="G100" s="183" t="s">
        <v>391</v>
      </c>
      <c r="H100" s="183">
        <v>11.291704383410856</v>
      </c>
      <c r="I100" s="183">
        <v>0.217728</v>
      </c>
      <c r="J100" s="183">
        <v>0.32659199999999999</v>
      </c>
      <c r="K100" s="183">
        <v>0.71366399999999997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1102.95</v>
      </c>
      <c r="AL100" s="160" t="s">
        <v>245</v>
      </c>
    </row>
    <row r="101" spans="1:38" s="2" customFormat="1" ht="24.75" customHeight="1" thickBot="1" x14ac:dyDescent="0.3">
      <c r="A101" s="120" t="s">
        <v>243</v>
      </c>
      <c r="B101" s="120" t="s">
        <v>247</v>
      </c>
      <c r="C101" s="121" t="s">
        <v>248</v>
      </c>
      <c r="D101" s="196"/>
      <c r="E101" s="197">
        <v>4.9515228583542877E-3</v>
      </c>
      <c r="F101" s="183">
        <v>7.0182290406801878E-2</v>
      </c>
      <c r="G101" s="183" t="s">
        <v>391</v>
      </c>
      <c r="H101" s="183">
        <v>0.1371861119105047</v>
      </c>
      <c r="I101" s="183">
        <v>2.4184200000000001E-3</v>
      </c>
      <c r="J101" s="183">
        <v>7.2552599999999995E-3</v>
      </c>
      <c r="K101" s="183">
        <v>1.6928940000000003E-2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93.557000000000002</v>
      </c>
      <c r="AL101" s="160" t="s">
        <v>245</v>
      </c>
    </row>
    <row r="102" spans="1:38" s="2" customFormat="1" ht="24.75" customHeight="1" thickBot="1" x14ac:dyDescent="0.3">
      <c r="A102" s="120" t="s">
        <v>243</v>
      </c>
      <c r="B102" s="120" t="s">
        <v>249</v>
      </c>
      <c r="C102" s="121" t="s">
        <v>409</v>
      </c>
      <c r="D102" s="196"/>
      <c r="E102" s="197">
        <v>0.1856618073188909</v>
      </c>
      <c r="F102" s="183">
        <v>2.1789156486320369</v>
      </c>
      <c r="G102" s="183" t="s">
        <v>391</v>
      </c>
      <c r="H102" s="183">
        <v>15.99567693577526</v>
      </c>
      <c r="I102" s="183">
        <v>2.6329100000000001E-2</v>
      </c>
      <c r="J102" s="183">
        <v>0.58502930000000009</v>
      </c>
      <c r="K102" s="183">
        <v>4.0845267999999999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4012.9430000000002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1.3818343288571436E-4</v>
      </c>
      <c r="F104" s="183">
        <v>1.4808458070000011E-3</v>
      </c>
      <c r="G104" s="183" t="s">
        <v>391</v>
      </c>
      <c r="H104" s="183">
        <v>3.4094267030285743E-3</v>
      </c>
      <c r="I104" s="183">
        <v>7.6000000000000004E-4</v>
      </c>
      <c r="J104" s="183">
        <v>2.2799999999999999E-3</v>
      </c>
      <c r="K104" s="183">
        <v>5.3200000000000009E-3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35</v>
      </c>
      <c r="AL104" s="160" t="s">
        <v>245</v>
      </c>
    </row>
    <row r="105" spans="1:38" s="2" customFormat="1" ht="24.75" customHeight="1" thickBot="1" x14ac:dyDescent="0.3">
      <c r="A105" s="120" t="s">
        <v>243</v>
      </c>
      <c r="B105" s="120" t="s">
        <v>254</v>
      </c>
      <c r="C105" s="121" t="s">
        <v>255</v>
      </c>
      <c r="D105" s="196"/>
      <c r="E105" s="197">
        <v>3.6399952457142877E-4</v>
      </c>
      <c r="F105" s="183">
        <v>8.888995815345465E-3</v>
      </c>
      <c r="G105" s="183" t="s">
        <v>391</v>
      </c>
      <c r="H105" s="183">
        <v>1.0488478148571434E-2</v>
      </c>
      <c r="I105" s="183">
        <v>2.6600000000000005E-3</v>
      </c>
      <c r="J105" s="183">
        <v>4.1799999999999997E-3</v>
      </c>
      <c r="K105" s="183">
        <v>9.1199999999999996E-3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1.7674913786134637E-2</v>
      </c>
      <c r="F107" s="183">
        <v>0.29752455924132953</v>
      </c>
      <c r="G107" s="183" t="s">
        <v>391</v>
      </c>
      <c r="H107" s="183">
        <v>2.8243043209570482</v>
      </c>
      <c r="I107" s="183">
        <v>2.1844839000000001E-2</v>
      </c>
      <c r="J107" s="183">
        <v>0.29126452000000003</v>
      </c>
      <c r="K107" s="183">
        <v>1.3835064699999999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7712.5712599999997</v>
      </c>
      <c r="AL107" s="160" t="s">
        <v>245</v>
      </c>
    </row>
    <row r="108" spans="1:38" s="2" customFormat="1" ht="24.75" customHeight="1" thickBot="1" x14ac:dyDescent="0.3">
      <c r="A108" s="132" t="s">
        <v>243</v>
      </c>
      <c r="B108" s="120" t="s">
        <v>259</v>
      </c>
      <c r="C108" s="133" t="s">
        <v>411</v>
      </c>
      <c r="D108" s="196"/>
      <c r="E108" s="197">
        <v>8.4545995604946966E-2</v>
      </c>
      <c r="F108" s="183">
        <v>1.8786615147185239</v>
      </c>
      <c r="G108" s="183" t="s">
        <v>391</v>
      </c>
      <c r="H108" s="183">
        <v>1.8156402523591941</v>
      </c>
      <c r="I108" s="183">
        <v>2.8782614000000002E-2</v>
      </c>
      <c r="J108" s="183">
        <v>0.28782614000000001</v>
      </c>
      <c r="K108" s="183">
        <v>0.57565228000000002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15316.038</v>
      </c>
      <c r="AL108" s="160" t="s">
        <v>245</v>
      </c>
    </row>
    <row r="109" spans="1:38" s="2" customFormat="1" ht="24.75" customHeight="1" thickBot="1" x14ac:dyDescent="0.3">
      <c r="A109" s="132" t="s">
        <v>243</v>
      </c>
      <c r="B109" s="120" t="s">
        <v>260</v>
      </c>
      <c r="C109" s="133" t="s">
        <v>412</v>
      </c>
      <c r="D109" s="196"/>
      <c r="E109" s="197">
        <v>9.7347119012407626E-3</v>
      </c>
      <c r="F109" s="183">
        <v>0.17300244009766197</v>
      </c>
      <c r="G109" s="183" t="s">
        <v>391</v>
      </c>
      <c r="H109" s="183">
        <v>0.27724883698342739</v>
      </c>
      <c r="I109" s="183">
        <v>1.280716E-2</v>
      </c>
      <c r="J109" s="183">
        <v>7.043938000000001E-2</v>
      </c>
      <c r="K109" s="183">
        <v>7.043938000000001E-2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637.58100000000002</v>
      </c>
      <c r="AL109" s="160" t="s">
        <v>245</v>
      </c>
    </row>
    <row r="110" spans="1:38" s="2" customFormat="1" ht="24.75" customHeight="1" thickBot="1" x14ac:dyDescent="0.3">
      <c r="A110" s="132" t="s">
        <v>243</v>
      </c>
      <c r="B110" s="120" t="s">
        <v>261</v>
      </c>
      <c r="C110" s="134" t="s">
        <v>413</v>
      </c>
      <c r="D110" s="196"/>
      <c r="E110" s="197">
        <v>2.30787684964694E-3</v>
      </c>
      <c r="F110" s="183">
        <v>2.5380584875000282E-2</v>
      </c>
      <c r="G110" s="183" t="s">
        <v>391</v>
      </c>
      <c r="H110" s="183">
        <v>9.9467581175691114E-2</v>
      </c>
      <c r="I110" s="183">
        <v>1.03807E-2</v>
      </c>
      <c r="J110" s="183">
        <v>7.7199340000000005E-2</v>
      </c>
      <c r="K110" s="183">
        <v>7.7199340000000005E-2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526.78200000000004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9.6120000000000001</v>
      </c>
      <c r="F112" s="183" t="s">
        <v>390</v>
      </c>
      <c r="G112" s="183" t="s">
        <v>391</v>
      </c>
      <c r="H112" s="183">
        <v>19.227000000000004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235.66666666666669</v>
      </c>
      <c r="AL112" s="160" t="s">
        <v>430</v>
      </c>
    </row>
    <row r="113" spans="1:38" s="2" customFormat="1" ht="24.75" customHeight="1" thickBot="1" x14ac:dyDescent="0.3">
      <c r="A113" s="120" t="s">
        <v>263</v>
      </c>
      <c r="B113" s="135" t="s">
        <v>266</v>
      </c>
      <c r="C113" s="136" t="s">
        <v>267</v>
      </c>
      <c r="D113" s="181"/>
      <c r="E113" s="182">
        <v>5.1670751532943946</v>
      </c>
      <c r="F113" s="183">
        <v>13.682648250659735</v>
      </c>
      <c r="G113" s="183" t="s">
        <v>391</v>
      </c>
      <c r="H113" s="183">
        <v>20.020989423635616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122.88710941310281</v>
      </c>
      <c r="AL113" s="160" t="s">
        <v>385</v>
      </c>
    </row>
    <row r="114" spans="1:38" s="2" customFormat="1" ht="24.75" customHeight="1" thickBot="1" x14ac:dyDescent="0.3">
      <c r="A114" s="120" t="s">
        <v>263</v>
      </c>
      <c r="B114" s="135" t="s">
        <v>268</v>
      </c>
      <c r="C114" s="136" t="s">
        <v>415</v>
      </c>
      <c r="D114" s="181"/>
      <c r="E114" s="182">
        <v>3.2683431999999998E-2</v>
      </c>
      <c r="F114" s="183" t="s">
        <v>391</v>
      </c>
      <c r="G114" s="183" t="s">
        <v>391</v>
      </c>
      <c r="H114" s="183">
        <v>0.106221154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0.89764960000000005</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0.15735950999999998</v>
      </c>
      <c r="AL115" s="160" t="s">
        <v>385</v>
      </c>
    </row>
    <row r="116" spans="1:38" s="2" customFormat="1" ht="24.75" customHeight="1" thickBot="1" x14ac:dyDescent="0.3">
      <c r="A116" s="120" t="s">
        <v>263</v>
      </c>
      <c r="B116" s="120" t="s">
        <v>271</v>
      </c>
      <c r="C116" s="125" t="s">
        <v>416</v>
      </c>
      <c r="D116" s="181" t="s">
        <v>424</v>
      </c>
      <c r="E116" s="182">
        <v>0.69263185929447268</v>
      </c>
      <c r="F116" s="183">
        <v>3.679912570815326E-2</v>
      </c>
      <c r="G116" s="183" t="s">
        <v>391</v>
      </c>
      <c r="H116" s="183">
        <v>1.8539093720040611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15.771129493285123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6.6435253957295091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0.46866077034919112</v>
      </c>
      <c r="J119" s="183">
        <v>8.4263507341531856</v>
      </c>
      <c r="K119" s="183">
        <v>8.4263507341531856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1.4681873001863317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2.5128803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1.6137982000000002</v>
      </c>
      <c r="G125" s="187" t="s">
        <v>391</v>
      </c>
      <c r="H125" s="183" t="s">
        <v>390</v>
      </c>
      <c r="I125" s="183">
        <v>3.0129000000000001E-4</v>
      </c>
      <c r="J125" s="183">
        <v>1.9994699999999997E-3</v>
      </c>
      <c r="K125" s="183">
        <v>4.2271900000000005E-3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9130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2.6101999999999997E-2</v>
      </c>
      <c r="F133" s="183">
        <v>1.397E-3</v>
      </c>
      <c r="G133" s="183">
        <v>2.349E-3</v>
      </c>
      <c r="H133" s="183" t="s">
        <v>391</v>
      </c>
      <c r="I133" s="183">
        <v>3.3296000000000003E-3</v>
      </c>
      <c r="J133" s="183">
        <v>5.2236000000000001E-3</v>
      </c>
      <c r="K133" s="183">
        <v>8.2539999999999992E-3</v>
      </c>
      <c r="L133" s="183" t="s">
        <v>390</v>
      </c>
      <c r="M133" s="183">
        <v>6.0780000000000001E-3</v>
      </c>
      <c r="N133" s="183">
        <v>2.5392767399999997E-3</v>
      </c>
      <c r="O133" s="183">
        <v>4.2532673999999993E-4</v>
      </c>
      <c r="P133" s="183">
        <v>0.12599141999999999</v>
      </c>
      <c r="Q133" s="183">
        <v>1.1508343800000001E-3</v>
      </c>
      <c r="R133" s="183">
        <v>1.1466064799999999E-3</v>
      </c>
      <c r="S133" s="183">
        <v>1.0510559399999999E-3</v>
      </c>
      <c r="T133" s="183">
        <v>1.4653901400000001E-3</v>
      </c>
      <c r="U133" s="183">
        <v>1.67255724E-3</v>
      </c>
      <c r="V133" s="183">
        <v>1.353942696E-2</v>
      </c>
      <c r="W133" s="183">
        <v>2.2830659999999998E-3</v>
      </c>
      <c r="X133" s="183">
        <v>1.1161655999999999E-6</v>
      </c>
      <c r="Y133" s="183">
        <v>6.0966318000000012E-7</v>
      </c>
      <c r="Z133" s="183">
        <v>5.4455352000000011E-7</v>
      </c>
      <c r="AA133" s="183">
        <v>5.9106042000000004E-7</v>
      </c>
      <c r="AB133" s="183">
        <v>2.8614427200000002E-6</v>
      </c>
      <c r="AC133" s="183">
        <v>1.2683699999999999E-2</v>
      </c>
      <c r="AD133" s="183">
        <v>3.4668779999999996E-2</v>
      </c>
      <c r="AE133" s="184"/>
      <c r="AF133" s="191" t="s">
        <v>391</v>
      </c>
      <c r="AG133" s="191" t="s">
        <v>391</v>
      </c>
      <c r="AH133" s="191" t="s">
        <v>391</v>
      </c>
      <c r="AI133" s="191" t="s">
        <v>391</v>
      </c>
      <c r="AJ133" s="191" t="s">
        <v>391</v>
      </c>
      <c r="AK133" s="183">
        <v>84558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0.45887892899999999</v>
      </c>
      <c r="F135" s="182">
        <v>0.17749090649999999</v>
      </c>
      <c r="G135" s="182">
        <v>1.5873170499999999E-2</v>
      </c>
      <c r="H135" s="182" t="s">
        <v>390</v>
      </c>
      <c r="I135" s="182">
        <v>0.60462349450000008</v>
      </c>
      <c r="J135" s="182">
        <v>0.65079999049999993</v>
      </c>
      <c r="K135" s="182">
        <v>0.66955919199999991</v>
      </c>
      <c r="L135" s="182">
        <v>0.25394186769000004</v>
      </c>
      <c r="M135" s="182">
        <v>8.0563555364999999</v>
      </c>
      <c r="N135" s="182">
        <v>7.0707759499999995E-2</v>
      </c>
      <c r="O135" s="182">
        <v>1.4430154999999998E-2</v>
      </c>
      <c r="P135" s="182" t="s">
        <v>390</v>
      </c>
      <c r="Q135" s="182">
        <v>5.9163635499999992E-2</v>
      </c>
      <c r="R135" s="182">
        <v>1.4430154999999999E-3</v>
      </c>
      <c r="S135" s="182">
        <v>2.8860309999999997E-2</v>
      </c>
      <c r="T135" s="182" t="s">
        <v>390</v>
      </c>
      <c r="U135" s="182">
        <v>1.0101108500000001E-2</v>
      </c>
      <c r="V135" s="182">
        <v>2.5296061715000002</v>
      </c>
      <c r="W135" s="182">
        <v>1.4430155</v>
      </c>
      <c r="X135" s="182">
        <v>0.33622261149999999</v>
      </c>
      <c r="Y135" s="182">
        <v>0.66811617649999999</v>
      </c>
      <c r="Z135" s="182">
        <v>0.81963280399999994</v>
      </c>
      <c r="AA135" s="182" t="s">
        <v>390</v>
      </c>
      <c r="AB135" s="183">
        <v>1.8239715919999999</v>
      </c>
      <c r="AC135" s="182" t="s">
        <v>390</v>
      </c>
      <c r="AD135" s="182" t="s">
        <v>391</v>
      </c>
      <c r="AE135" s="184"/>
      <c r="AF135" s="191" t="s">
        <v>391</v>
      </c>
      <c r="AG135" s="191" t="s">
        <v>391</v>
      </c>
      <c r="AH135" s="191" t="s">
        <v>391</v>
      </c>
      <c r="AI135" s="191" t="s">
        <v>391</v>
      </c>
      <c r="AJ135" s="191" t="s">
        <v>391</v>
      </c>
      <c r="AK135" s="186">
        <v>144.30154999999999</v>
      </c>
      <c r="AL135" s="160" t="s">
        <v>385</v>
      </c>
    </row>
    <row r="136" spans="1:38" s="2" customFormat="1" ht="24.75" customHeight="1" thickBot="1" x14ac:dyDescent="0.3">
      <c r="A136" s="120" t="s">
        <v>288</v>
      </c>
      <c r="B136" s="120" t="s">
        <v>313</v>
      </c>
      <c r="C136" s="121" t="s">
        <v>314</v>
      </c>
      <c r="D136" s="181"/>
      <c r="E136" s="182" t="s">
        <v>391</v>
      </c>
      <c r="F136" s="183">
        <v>4.7999999999999996E-3</v>
      </c>
      <c r="G136" s="182" t="s">
        <v>391</v>
      </c>
      <c r="H136" s="183">
        <v>1.3182879999999999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0.39093427000000003</v>
      </c>
      <c r="J139" s="183">
        <v>0.39093427000000003</v>
      </c>
      <c r="K139" s="183">
        <v>0.39093427000000003</v>
      </c>
      <c r="L139" s="183" t="s">
        <v>390</v>
      </c>
      <c r="M139" s="183" t="s">
        <v>390</v>
      </c>
      <c r="N139" s="183">
        <v>1.1303699999999999E-3</v>
      </c>
      <c r="O139" s="183">
        <v>2.27283E-3</v>
      </c>
      <c r="P139" s="183">
        <v>2.27283E-3</v>
      </c>
      <c r="Q139" s="183">
        <v>3.5874299999999991E-3</v>
      </c>
      <c r="R139" s="183">
        <v>3.4273799999999998E-3</v>
      </c>
      <c r="S139" s="183">
        <v>8.0088899999999994E-3</v>
      </c>
      <c r="T139" s="183" t="s">
        <v>390</v>
      </c>
      <c r="U139" s="183" t="s">
        <v>390</v>
      </c>
      <c r="V139" s="183" t="s">
        <v>390</v>
      </c>
      <c r="W139" s="183">
        <v>3.9780059999999997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342.11437007586511</v>
      </c>
      <c r="F141" s="19">
        <f t="shared" ref="F141:AD141" si="0">SUM(F14:F140)</f>
        <v>580.11161991665779</v>
      </c>
      <c r="G141" s="19">
        <f t="shared" si="0"/>
        <v>694.35504651299868</v>
      </c>
      <c r="H141" s="19">
        <f t="shared" si="0"/>
        <v>96.995971083545868</v>
      </c>
      <c r="I141" s="19">
        <f t="shared" si="0"/>
        <v>152.59193390739841</v>
      </c>
      <c r="J141" s="19">
        <f t="shared" si="0"/>
        <v>189.61014478380449</v>
      </c>
      <c r="K141" s="19">
        <f t="shared" si="0"/>
        <v>235.85790807553659</v>
      </c>
      <c r="L141" s="19">
        <f t="shared" si="0"/>
        <v>12.010437170446245</v>
      </c>
      <c r="M141" s="19">
        <f t="shared" si="0"/>
        <v>2227.6025476729919</v>
      </c>
      <c r="N141" s="19">
        <f t="shared" si="0"/>
        <v>253.44636580485283</v>
      </c>
      <c r="O141" s="19">
        <f t="shared" si="0"/>
        <v>2.0623003295527842</v>
      </c>
      <c r="P141" s="19">
        <f t="shared" si="0"/>
        <v>3.5297208310086807</v>
      </c>
      <c r="Q141" s="19">
        <f t="shared" si="0"/>
        <v>5.8805263873330933</v>
      </c>
      <c r="R141" s="19">
        <f>SUM(R14:R140)</f>
        <v>11.98057362245739</v>
      </c>
      <c r="S141" s="19">
        <f t="shared" si="0"/>
        <v>42.964846320594916</v>
      </c>
      <c r="T141" s="19">
        <f t="shared" si="0"/>
        <v>19.934267792631097</v>
      </c>
      <c r="U141" s="19">
        <f t="shared" si="0"/>
        <v>30.06736661396371</v>
      </c>
      <c r="V141" s="19">
        <f t="shared" si="0"/>
        <v>68.810200092652565</v>
      </c>
      <c r="W141" s="19">
        <f t="shared" si="0"/>
        <v>67.233326473093058</v>
      </c>
      <c r="X141" s="19">
        <f t="shared" si="0"/>
        <v>42.594787304991158</v>
      </c>
      <c r="Y141" s="19">
        <f t="shared" si="0"/>
        <v>44.836333772988034</v>
      </c>
      <c r="Z141" s="19">
        <f t="shared" si="0"/>
        <v>23.498688301667809</v>
      </c>
      <c r="AA141" s="19">
        <f t="shared" si="0"/>
        <v>21.787708984922574</v>
      </c>
      <c r="AB141" s="19">
        <f t="shared" si="0"/>
        <v>132.71790550733218</v>
      </c>
      <c r="AC141" s="19">
        <f t="shared" si="0"/>
        <v>333.53672972708898</v>
      </c>
      <c r="AD141" s="19">
        <f t="shared" si="0"/>
        <v>2.2661914037341333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342.11437007586511</v>
      </c>
      <c r="F152" s="13">
        <f t="shared" ref="F152:AD152" si="1">SUM(F$141, F$151, IF(AND(ISNUMBER(SEARCH($B$4,"AT|BE|CH|GB|IE|LT|LU|NL")),SUM(F$143:F$149)&gt;0),SUM(F$143:F$149)-SUM(F$27:F$33),0))</f>
        <v>580.11161991665779</v>
      </c>
      <c r="G152" s="13">
        <f t="shared" si="1"/>
        <v>694.35504651299868</v>
      </c>
      <c r="H152" s="13">
        <f t="shared" si="1"/>
        <v>96.995971083545868</v>
      </c>
      <c r="I152" s="13">
        <f t="shared" si="1"/>
        <v>152.59193390739841</v>
      </c>
      <c r="J152" s="13">
        <f t="shared" si="1"/>
        <v>189.61014478380449</v>
      </c>
      <c r="K152" s="13">
        <f t="shared" si="1"/>
        <v>235.85790807553659</v>
      </c>
      <c r="L152" s="13">
        <f t="shared" si="1"/>
        <v>12.010437170446245</v>
      </c>
      <c r="M152" s="13">
        <f t="shared" si="1"/>
        <v>2227.6025476729919</v>
      </c>
      <c r="N152" s="13">
        <f t="shared" si="1"/>
        <v>253.44636580485283</v>
      </c>
      <c r="O152" s="13">
        <f t="shared" si="1"/>
        <v>2.0623003295527842</v>
      </c>
      <c r="P152" s="13">
        <f t="shared" si="1"/>
        <v>3.5297208310086807</v>
      </c>
      <c r="Q152" s="13">
        <f t="shared" si="1"/>
        <v>5.8805263873330933</v>
      </c>
      <c r="R152" s="13">
        <f t="shared" si="1"/>
        <v>11.98057362245739</v>
      </c>
      <c r="S152" s="13">
        <f t="shared" si="1"/>
        <v>42.964846320594916</v>
      </c>
      <c r="T152" s="13">
        <f t="shared" si="1"/>
        <v>19.934267792631097</v>
      </c>
      <c r="U152" s="13">
        <f t="shared" si="1"/>
        <v>30.06736661396371</v>
      </c>
      <c r="V152" s="13">
        <f t="shared" si="1"/>
        <v>68.810200092652565</v>
      </c>
      <c r="W152" s="13">
        <f t="shared" si="1"/>
        <v>67.233326473093058</v>
      </c>
      <c r="X152" s="13">
        <f t="shared" si="1"/>
        <v>42.594787304991158</v>
      </c>
      <c r="Y152" s="13">
        <f t="shared" si="1"/>
        <v>44.836333772988034</v>
      </c>
      <c r="Z152" s="13">
        <f t="shared" si="1"/>
        <v>23.498688301667809</v>
      </c>
      <c r="AA152" s="13">
        <f t="shared" si="1"/>
        <v>21.787708984922574</v>
      </c>
      <c r="AB152" s="13">
        <f t="shared" si="1"/>
        <v>132.71790550733218</v>
      </c>
      <c r="AC152" s="13">
        <f t="shared" si="1"/>
        <v>333.53672972708898</v>
      </c>
      <c r="AD152" s="13">
        <f t="shared" si="1"/>
        <v>2.2661914037341333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342.11437007586511</v>
      </c>
      <c r="F154" s="13">
        <f>SUM(F$141, F$153, -1 * IF(OR($B$6=2005,$B$6&gt;=2020),SUM(F$99:F$122),0), IF(AND(ISNUMBER(SEARCH($B$4,"AT|BE|CH|GB|IE|LT|LU|NL")),SUM(F$143:F$149)&gt;0),SUM(F$143:F$149)-SUM(F$27:F$33),0))</f>
        <v>580.11161991665779</v>
      </c>
      <c r="G154" s="13">
        <f>SUM(G$141, G$153, IF(AND(ISNUMBER(SEARCH($B$4,"AT|BE|CH|GB|IE|LT|LU|NL")),SUM(G$143:G$149)&gt;0),SUM(G$143:G$149)-SUM(G$27:G$33),0))</f>
        <v>694.35504651299868</v>
      </c>
      <c r="H154" s="13">
        <f>SUM(H$141, H$153, IF(AND(ISNUMBER(SEARCH($B$4,"AT|BE|CH|GB|IE|LT|LU|NL")),SUM(H$143:H$149)&gt;0),SUM(H$143:H$149)-SUM(H$27:H$33),0))</f>
        <v>96.995971083545868</v>
      </c>
      <c r="I154" s="13">
        <f t="shared" ref="I154:AD154" si="2">SUM(I$141, I$153, IF(AND(ISNUMBER(SEARCH($B$4,"AT|BE|CH|GB|IE|LT|LU|NL")),SUM(I$143:I$149)&gt;0),SUM(I$143:I$149)-SUM(I$27:I$33),0))</f>
        <v>152.59193390739841</v>
      </c>
      <c r="J154" s="13">
        <f t="shared" si="2"/>
        <v>189.61014478380449</v>
      </c>
      <c r="K154" s="13">
        <f t="shared" si="2"/>
        <v>235.85790807553659</v>
      </c>
      <c r="L154" s="13">
        <f t="shared" si="2"/>
        <v>12.010437170446245</v>
      </c>
      <c r="M154" s="13">
        <f t="shared" si="2"/>
        <v>2227.6025476729919</v>
      </c>
      <c r="N154" s="13">
        <f t="shared" si="2"/>
        <v>253.44636580485283</v>
      </c>
      <c r="O154" s="13">
        <f t="shared" si="2"/>
        <v>2.0623003295527842</v>
      </c>
      <c r="P154" s="13">
        <f t="shared" si="2"/>
        <v>3.5297208310086807</v>
      </c>
      <c r="Q154" s="13">
        <f t="shared" si="2"/>
        <v>5.8805263873330933</v>
      </c>
      <c r="R154" s="13">
        <f t="shared" si="2"/>
        <v>11.98057362245739</v>
      </c>
      <c r="S154" s="13">
        <f t="shared" si="2"/>
        <v>42.964846320594916</v>
      </c>
      <c r="T154" s="13">
        <f t="shared" si="2"/>
        <v>19.934267792631097</v>
      </c>
      <c r="U154" s="13">
        <f t="shared" si="2"/>
        <v>30.06736661396371</v>
      </c>
      <c r="V154" s="13">
        <f t="shared" si="2"/>
        <v>68.810200092652565</v>
      </c>
      <c r="W154" s="13">
        <f t="shared" si="2"/>
        <v>67.233326473093058</v>
      </c>
      <c r="X154" s="13">
        <f t="shared" si="2"/>
        <v>42.594787304991158</v>
      </c>
      <c r="Y154" s="13">
        <f t="shared" si="2"/>
        <v>44.836333772988034</v>
      </c>
      <c r="Z154" s="13">
        <f t="shared" si="2"/>
        <v>23.498688301667809</v>
      </c>
      <c r="AA154" s="13">
        <f t="shared" si="2"/>
        <v>21.787708984922574</v>
      </c>
      <c r="AB154" s="13">
        <f t="shared" si="2"/>
        <v>132.71790550733218</v>
      </c>
      <c r="AC154" s="13">
        <f t="shared" si="2"/>
        <v>333.53672972708898</v>
      </c>
      <c r="AD154" s="13">
        <f t="shared" si="2"/>
        <v>2.2661914037341333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1.6055711984761345</v>
      </c>
      <c r="F157" s="22">
        <v>0.21185545274498371</v>
      </c>
      <c r="G157" s="22">
        <v>2.664848462201053E-2</v>
      </c>
      <c r="H157" s="22" t="s">
        <v>390</v>
      </c>
      <c r="I157" s="22">
        <v>2.664848462201053E-2</v>
      </c>
      <c r="J157" s="22">
        <v>2.664848462201053E-2</v>
      </c>
      <c r="K157" s="22">
        <v>2.664848462201053E-2</v>
      </c>
      <c r="L157" s="22">
        <v>1.2791272618565054E-2</v>
      </c>
      <c r="M157" s="22">
        <v>0.2957981793043169</v>
      </c>
      <c r="N157" s="22" t="s">
        <v>390</v>
      </c>
      <c r="O157" s="22">
        <v>1.1592090810574581E-3</v>
      </c>
      <c r="P157" s="22">
        <v>7.06184842483279E-4</v>
      </c>
      <c r="Q157" s="22">
        <v>1.3324242311005265E-5</v>
      </c>
      <c r="R157" s="22">
        <v>3.997272693301579E-3</v>
      </c>
      <c r="S157" s="22">
        <v>2.824739369933116E-3</v>
      </c>
      <c r="T157" s="22">
        <v>1.1725333233684632E-3</v>
      </c>
      <c r="U157" s="22">
        <v>1.3324242311005265E-5</v>
      </c>
      <c r="V157" s="22">
        <v>0.23157533136527153</v>
      </c>
      <c r="W157" s="22" t="s">
        <v>390</v>
      </c>
      <c r="X157" s="22" t="s">
        <v>390</v>
      </c>
      <c r="Y157" s="22" t="s">
        <v>390</v>
      </c>
      <c r="Z157" s="22" t="s">
        <v>390</v>
      </c>
      <c r="AA157" s="22" t="s">
        <v>390</v>
      </c>
      <c r="AB157" s="22" t="s">
        <v>390</v>
      </c>
      <c r="AC157" s="22" t="s">
        <v>391</v>
      </c>
      <c r="AD157" s="22" t="s">
        <v>391</v>
      </c>
      <c r="AE157" s="59"/>
      <c r="AF157" s="22">
        <v>5744.8803148130301</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5.2114301523865453E-2</v>
      </c>
      <c r="F158" s="22">
        <v>4.8504047255016267E-2</v>
      </c>
      <c r="G158" s="22">
        <v>2.011515377989468E-3</v>
      </c>
      <c r="H158" s="22" t="s">
        <v>390</v>
      </c>
      <c r="I158" s="22">
        <v>2.1151537798946805E-4</v>
      </c>
      <c r="J158" s="22">
        <v>2.1151537798946805E-4</v>
      </c>
      <c r="K158" s="22">
        <v>2.1151537798946805E-4</v>
      </c>
      <c r="L158" s="22">
        <v>3.1727306698420204E-5</v>
      </c>
      <c r="M158" s="22">
        <v>0.22988132069568309</v>
      </c>
      <c r="N158" s="22">
        <v>5.2823365785813623</v>
      </c>
      <c r="O158" s="22">
        <v>2.864091894254186E-5</v>
      </c>
      <c r="P158" s="22">
        <v>2.1265157516720903E-5</v>
      </c>
      <c r="Q158" s="22">
        <v>6.4575768899473406E-7</v>
      </c>
      <c r="R158" s="22">
        <v>6.0527306698420206E-5</v>
      </c>
      <c r="S158" s="22">
        <v>9.8020630066883622E-5</v>
      </c>
      <c r="T158" s="22">
        <v>3.2706676631536596E-5</v>
      </c>
      <c r="U158" s="22">
        <v>4.6575768899473409E-7</v>
      </c>
      <c r="V158" s="22">
        <v>5.7314686347284772E-3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124.43848518696952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45365</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45365: 1998</v>
      </c>
      <c r="B10" s="168" t="s">
        <v>8</v>
      </c>
      <c r="C10" s="169"/>
      <c r="D10" s="170"/>
      <c r="E10" s="161" t="s">
        <v>9</v>
      </c>
      <c r="F10" s="162"/>
      <c r="G10" s="162"/>
      <c r="H10" s="163"/>
      <c r="I10" s="145" t="s">
        <v>10</v>
      </c>
      <c r="J10" s="146"/>
      <c r="K10" s="146"/>
      <c r="L10" s="147"/>
      <c r="M10" s="223" t="s">
        <v>11</v>
      </c>
      <c r="N10" s="214" t="s">
        <v>12</v>
      </c>
      <c r="O10" s="215"/>
      <c r="P10" s="216"/>
      <c r="Q10" s="214" t="s">
        <v>13</v>
      </c>
      <c r="R10" s="215"/>
      <c r="S10" s="215"/>
      <c r="T10" s="215"/>
      <c r="U10" s="215"/>
      <c r="V10" s="216"/>
      <c r="W10" s="214" t="s">
        <v>366</v>
      </c>
      <c r="X10" s="215"/>
      <c r="Y10" s="215"/>
      <c r="Z10" s="215"/>
      <c r="AA10" s="215"/>
      <c r="AB10" s="215"/>
      <c r="AC10" s="215"/>
      <c r="AD10" s="216"/>
      <c r="AE10" s="40"/>
      <c r="AF10" s="214" t="s">
        <v>376</v>
      </c>
      <c r="AG10" s="215"/>
      <c r="AH10" s="215"/>
      <c r="AI10" s="215"/>
      <c r="AJ10" s="215"/>
      <c r="AK10" s="215"/>
      <c r="AL10" s="216"/>
    </row>
    <row r="11" spans="1:67" s="1" customFormat="1" ht="15" customHeight="1" thickBot="1" x14ac:dyDescent="0.3">
      <c r="A11" s="171"/>
      <c r="B11" s="172"/>
      <c r="C11" s="173"/>
      <c r="D11" s="174"/>
      <c r="E11" s="164"/>
      <c r="F11" s="165"/>
      <c r="G11" s="165"/>
      <c r="H11" s="166"/>
      <c r="I11" s="148"/>
      <c r="J11" s="149"/>
      <c r="K11" s="149"/>
      <c r="L11" s="150"/>
      <c r="M11" s="224"/>
      <c r="N11" s="217"/>
      <c r="O11" s="218"/>
      <c r="P11" s="219"/>
      <c r="Q11" s="217"/>
      <c r="R11" s="218"/>
      <c r="S11" s="218"/>
      <c r="T11" s="218"/>
      <c r="U11" s="218"/>
      <c r="V11" s="219"/>
      <c r="W11" s="101"/>
      <c r="X11" s="220" t="s">
        <v>31</v>
      </c>
      <c r="Y11" s="221"/>
      <c r="Z11" s="221"/>
      <c r="AA11" s="221"/>
      <c r="AB11" s="222"/>
      <c r="AC11" s="102"/>
      <c r="AD11" s="103"/>
      <c r="AE11" s="41"/>
      <c r="AF11" s="217"/>
      <c r="AG11" s="218"/>
      <c r="AH11" s="218"/>
      <c r="AI11" s="218"/>
      <c r="AJ11" s="218"/>
      <c r="AK11" s="218"/>
      <c r="AL11" s="219"/>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88.171453883559991</v>
      </c>
      <c r="F14" s="183">
        <v>7.0531001179999961</v>
      </c>
      <c r="G14" s="183">
        <v>259.37722725460793</v>
      </c>
      <c r="H14" s="183">
        <v>1.7271000000000002E-4</v>
      </c>
      <c r="I14" s="183">
        <v>8.2008648977673975</v>
      </c>
      <c r="J14" s="183">
        <v>12.111620108858398</v>
      </c>
      <c r="K14" s="183">
        <v>14.452856806763993</v>
      </c>
      <c r="L14" s="183">
        <v>0.15414442070666512</v>
      </c>
      <c r="M14" s="183">
        <v>13.850374230224007</v>
      </c>
      <c r="N14" s="183">
        <v>2.7819798524438326</v>
      </c>
      <c r="O14" s="183">
        <v>0.24214341743226436</v>
      </c>
      <c r="P14" s="183">
        <v>1.4348761627880349</v>
      </c>
      <c r="Q14" s="183">
        <v>0.69838010119902472</v>
      </c>
      <c r="R14" s="183">
        <v>4.8118247764238768</v>
      </c>
      <c r="S14" s="183">
        <v>1.4227623826327467</v>
      </c>
      <c r="T14" s="183">
        <v>5.4115342673222715</v>
      </c>
      <c r="U14" s="183">
        <v>22.338072290142794</v>
      </c>
      <c r="V14" s="183">
        <v>7.406621965065578</v>
      </c>
      <c r="W14" s="183">
        <v>3.4498145756347856</v>
      </c>
      <c r="X14" s="183">
        <v>2.5546800486449771E-3</v>
      </c>
      <c r="Y14" s="183">
        <v>4.4140038977763885E-3</v>
      </c>
      <c r="Z14" s="183">
        <v>3.5095459433517216E-3</v>
      </c>
      <c r="AA14" s="183">
        <v>2.8679220138881864E-3</v>
      </c>
      <c r="AB14" s="183">
        <v>1.3346151903661271E-2</v>
      </c>
      <c r="AC14" s="183">
        <v>3.6170576948099544</v>
      </c>
      <c r="AD14" s="183">
        <v>0.62438163852233342</v>
      </c>
      <c r="AE14" s="184"/>
      <c r="AF14" s="183">
        <v>11131.844644370422</v>
      </c>
      <c r="AG14" s="183">
        <v>533106.24250397203</v>
      </c>
      <c r="AH14" s="183">
        <v>32095.587633716365</v>
      </c>
      <c r="AI14" s="183">
        <v>2065</v>
      </c>
      <c r="AJ14" s="183">
        <v>3082.1590449109999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0.13976999999999998</v>
      </c>
      <c r="F15" s="183">
        <v>1.235492E-2</v>
      </c>
      <c r="G15" s="183">
        <v>0.32108199999999998</v>
      </c>
      <c r="H15" s="183" t="s">
        <v>390</v>
      </c>
      <c r="I15" s="183">
        <v>8.8718000000000009E-3</v>
      </c>
      <c r="J15" s="183">
        <v>1.0718200000000001E-2</v>
      </c>
      <c r="K15" s="183">
        <v>1.268E-2</v>
      </c>
      <c r="L15" s="183">
        <v>8.3482834619218692E-4</v>
      </c>
      <c r="M15" s="183">
        <v>2.102E-2</v>
      </c>
      <c r="N15" s="183">
        <v>1.5982346203225004E-2</v>
      </c>
      <c r="O15" s="183">
        <v>4.8683342743135001E-3</v>
      </c>
      <c r="P15" s="183">
        <v>1.49844235446E-3</v>
      </c>
      <c r="Q15" s="183">
        <v>1.1110793145584004E-2</v>
      </c>
      <c r="R15" s="183">
        <v>1.3722894218496401E-2</v>
      </c>
      <c r="S15" s="183">
        <v>1.8976893921637639E-2</v>
      </c>
      <c r="T15" s="183">
        <v>0.62782346888527885</v>
      </c>
      <c r="U15" s="183">
        <v>6.1963828964480003E-3</v>
      </c>
      <c r="V15" s="183">
        <v>0.28293849883618505</v>
      </c>
      <c r="W15" s="183">
        <v>8.2352955250000002E-3</v>
      </c>
      <c r="X15" s="183">
        <v>1.3192173178887998E-5</v>
      </c>
      <c r="Y15" s="183">
        <v>3.7504271721155998E-5</v>
      </c>
      <c r="Z15" s="183">
        <v>1.5009619465184001E-5</v>
      </c>
      <c r="AA15" s="183">
        <v>2.1106371875695999E-5</v>
      </c>
      <c r="AB15" s="183">
        <v>8.6812436240924022E-5</v>
      </c>
      <c r="AC15" s="183">
        <v>1.34122554412E-5</v>
      </c>
      <c r="AD15" s="183">
        <v>8.0780927466495255E-3</v>
      </c>
      <c r="AE15" s="184"/>
      <c r="AF15" s="183">
        <v>2423.192532</v>
      </c>
      <c r="AG15" s="186" t="s">
        <v>391</v>
      </c>
      <c r="AH15" s="183">
        <v>7156.8241579999994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6.8244117839999996</v>
      </c>
      <c r="F16" s="183">
        <v>1.0098662999999999</v>
      </c>
      <c r="G16" s="183">
        <v>13.7584246</v>
      </c>
      <c r="H16" s="183">
        <v>0.11282490000000002</v>
      </c>
      <c r="I16" s="183">
        <v>1.1337152260000001</v>
      </c>
      <c r="J16" s="183">
        <v>1.6960270669999999</v>
      </c>
      <c r="K16" s="183">
        <v>2.2688981239999997</v>
      </c>
      <c r="L16" s="183">
        <v>3.9781165590610805E-4</v>
      </c>
      <c r="M16" s="183">
        <v>5.4207109999999989</v>
      </c>
      <c r="N16" s="183">
        <v>8.9614781823967052E-2</v>
      </c>
      <c r="O16" s="183">
        <v>6.6582507807915643E-3</v>
      </c>
      <c r="P16" s="183">
        <v>6.6916169677123716E-2</v>
      </c>
      <c r="Q16" s="183">
        <v>1.8533166898743375E-2</v>
      </c>
      <c r="R16" s="183">
        <v>0.20620019079597324</v>
      </c>
      <c r="S16" s="183">
        <v>3.8997809850061911E-2</v>
      </c>
      <c r="T16" s="183">
        <v>8.0818130392399129E-2</v>
      </c>
      <c r="U16" s="183">
        <v>1.0214566590757799</v>
      </c>
      <c r="V16" s="183">
        <v>0.23217480767432838</v>
      </c>
      <c r="W16" s="183">
        <v>5.3834834983072857E-2</v>
      </c>
      <c r="X16" s="183">
        <v>4.6791825387639749E-2</v>
      </c>
      <c r="Y16" s="183">
        <v>3.0086040084596273E-3</v>
      </c>
      <c r="Z16" s="183">
        <v>2.7034710804596279E-3</v>
      </c>
      <c r="AA16" s="183">
        <v>2.7034710804596279E-3</v>
      </c>
      <c r="AB16" s="183">
        <v>5.5207371557018638E-2</v>
      </c>
      <c r="AC16" s="183">
        <v>0.15943091861208755</v>
      </c>
      <c r="AD16" s="183">
        <v>1.2384928215472431E-2</v>
      </c>
      <c r="AE16" s="184"/>
      <c r="AF16" s="183" t="s">
        <v>391</v>
      </c>
      <c r="AG16" s="186">
        <v>23788.60665666185</v>
      </c>
      <c r="AH16" s="183">
        <v>20115.414475454541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11.424897593000001</v>
      </c>
      <c r="F17" s="183">
        <v>1.8957841099999997</v>
      </c>
      <c r="G17" s="183">
        <v>21.194116920000006</v>
      </c>
      <c r="H17" s="183">
        <v>6.3479999999999995E-3</v>
      </c>
      <c r="I17" s="183">
        <v>3.5428064299999997</v>
      </c>
      <c r="J17" s="183">
        <v>5.0606940920000012</v>
      </c>
      <c r="K17" s="183">
        <v>6.2278782340000083</v>
      </c>
      <c r="L17" s="183">
        <v>1.5456794258006156E-2</v>
      </c>
      <c r="M17" s="183">
        <v>172.34915217899982</v>
      </c>
      <c r="N17" s="183">
        <v>22.603892354149675</v>
      </c>
      <c r="O17" s="183">
        <v>0.31718267107201398</v>
      </c>
      <c r="P17" s="183">
        <v>0.23131511300885316</v>
      </c>
      <c r="Q17" s="183">
        <v>0.10629254982306503</v>
      </c>
      <c r="R17" s="183">
        <v>1.0217720163797395</v>
      </c>
      <c r="S17" s="183">
        <v>4.7930675818740429</v>
      </c>
      <c r="T17" s="183">
        <v>0.26934575719511411</v>
      </c>
      <c r="U17" s="183">
        <v>0.7135406238806804</v>
      </c>
      <c r="V17" s="183">
        <v>16.457102042592094</v>
      </c>
      <c r="W17" s="183">
        <v>44.978612530559133</v>
      </c>
      <c r="X17" s="183">
        <v>1.4451315083877089E-2</v>
      </c>
      <c r="Y17" s="183">
        <v>0.14497192329756703</v>
      </c>
      <c r="Z17" s="183">
        <v>4.2845017038535757E-2</v>
      </c>
      <c r="AA17" s="183">
        <v>4.9259982827398581E-2</v>
      </c>
      <c r="AB17" s="183">
        <v>0.25152823824737841</v>
      </c>
      <c r="AC17" s="183">
        <v>0.34501483866243476</v>
      </c>
      <c r="AD17" s="183">
        <v>0.7066720425646974</v>
      </c>
      <c r="AE17" s="184"/>
      <c r="AF17" s="183">
        <v>1842.2063842</v>
      </c>
      <c r="AG17" s="186">
        <v>79337.400167565138</v>
      </c>
      <c r="AH17" s="183">
        <v>45120.219186466682</v>
      </c>
      <c r="AI17" s="186" t="s">
        <v>391</v>
      </c>
      <c r="AJ17" s="186" t="s">
        <v>391</v>
      </c>
      <c r="AK17" s="185" t="s">
        <v>391</v>
      </c>
      <c r="AL17" s="160" t="s">
        <v>49</v>
      </c>
    </row>
    <row r="18" spans="1:39" s="2" customFormat="1" ht="24.75" customHeight="1" thickBot="1" x14ac:dyDescent="0.3">
      <c r="A18" s="120" t="s">
        <v>53</v>
      </c>
      <c r="B18" s="120" t="s">
        <v>60</v>
      </c>
      <c r="C18" s="121" t="s">
        <v>61</v>
      </c>
      <c r="D18" s="181"/>
      <c r="E18" s="182">
        <v>0.10051323999999999</v>
      </c>
      <c r="F18" s="182">
        <v>8.8038095999999996E-2</v>
      </c>
      <c r="G18" s="182">
        <v>0.14758537500000002</v>
      </c>
      <c r="H18" s="182" t="s">
        <v>391</v>
      </c>
      <c r="I18" s="182">
        <v>1.6141466E-2</v>
      </c>
      <c r="J18" s="182">
        <v>2.5220503000000009E-2</v>
      </c>
      <c r="K18" s="182">
        <v>3.7679015999999996E-2</v>
      </c>
      <c r="L18" s="182">
        <v>1.6489638407947348E-4</v>
      </c>
      <c r="M18" s="182">
        <v>0.14932711000000001</v>
      </c>
      <c r="N18" s="182">
        <v>8.5166724428712521E-4</v>
      </c>
      <c r="O18" s="182">
        <v>4.3807675531187523E-5</v>
      </c>
      <c r="P18" s="182">
        <v>2.4864104257499997E-4</v>
      </c>
      <c r="Q18" s="182">
        <v>7.2487155207000005E-4</v>
      </c>
      <c r="R18" s="182">
        <v>8.2488159984680988E-4</v>
      </c>
      <c r="S18" s="182">
        <v>6.1163021794468091E-4</v>
      </c>
      <c r="T18" s="182">
        <v>1.9877273295656225E-3</v>
      </c>
      <c r="U18" s="182">
        <v>2.4731918872371995E-3</v>
      </c>
      <c r="V18" s="182">
        <v>1.1436310282871248E-3</v>
      </c>
      <c r="W18" s="182">
        <v>9.9750224567500003E-4</v>
      </c>
      <c r="X18" s="182">
        <v>3.1996930819100004E-6</v>
      </c>
      <c r="Y18" s="182">
        <v>5.2721539736400002E-6</v>
      </c>
      <c r="Z18" s="182">
        <v>5.0393202571400004E-6</v>
      </c>
      <c r="AA18" s="182">
        <v>4.1346812551400009E-6</v>
      </c>
      <c r="AB18" s="183">
        <v>1.7645848567830001E-5</v>
      </c>
      <c r="AC18" s="182">
        <v>4.3331892960023005E-4</v>
      </c>
      <c r="AD18" s="182">
        <v>1.0256820115009998E-4</v>
      </c>
      <c r="AE18" s="184"/>
      <c r="AF18" s="186">
        <v>35.3628</v>
      </c>
      <c r="AG18" s="186">
        <v>139.56481099999999</v>
      </c>
      <c r="AH18" s="186">
        <v>1960.9142797500003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12.323734102000005</v>
      </c>
      <c r="F19" s="183">
        <v>0.4392028239999996</v>
      </c>
      <c r="G19" s="183">
        <v>39.13956798699995</v>
      </c>
      <c r="H19" s="183">
        <v>3.2996699999999998E-3</v>
      </c>
      <c r="I19" s="183">
        <v>2.9938656430000035</v>
      </c>
      <c r="J19" s="183">
        <v>4.5402639680000068</v>
      </c>
      <c r="K19" s="183">
        <v>5.422669090000011</v>
      </c>
      <c r="L19" s="183">
        <v>3.9543687771328398E-2</v>
      </c>
      <c r="M19" s="183">
        <v>1.5897455479999985</v>
      </c>
      <c r="N19" s="183">
        <v>0.12894655564838309</v>
      </c>
      <c r="O19" s="183">
        <v>1.9703524727222095E-2</v>
      </c>
      <c r="P19" s="183">
        <v>8.7900136035186691E-2</v>
      </c>
      <c r="Q19" s="183">
        <v>7.9444317081892715E-2</v>
      </c>
      <c r="R19" s="183">
        <v>0.37577348215796985</v>
      </c>
      <c r="S19" s="183">
        <v>0.13359134517421833</v>
      </c>
      <c r="T19" s="183">
        <v>3.3017188878208068</v>
      </c>
      <c r="U19" s="183">
        <v>1.7366633974841739</v>
      </c>
      <c r="V19" s="183">
        <v>1.4120057202314618</v>
      </c>
      <c r="W19" s="183">
        <v>0.26409879718155221</v>
      </c>
      <c r="X19" s="183">
        <v>1.410353608753751E-4</v>
      </c>
      <c r="Y19" s="183">
        <v>2.9571378724085737E-4</v>
      </c>
      <c r="Z19" s="183">
        <v>1.6538493468808908E-4</v>
      </c>
      <c r="AA19" s="183">
        <v>1.8509277895480675E-4</v>
      </c>
      <c r="AB19" s="183">
        <v>7.8722686175912817E-4</v>
      </c>
      <c r="AC19" s="183">
        <v>0.270100489504559</v>
      </c>
      <c r="AD19" s="183">
        <v>7.8447073186174873E-2</v>
      </c>
      <c r="AE19" s="184"/>
      <c r="AF19" s="183">
        <v>11718.595383929216</v>
      </c>
      <c r="AG19" s="186">
        <v>40323.08991413784</v>
      </c>
      <c r="AH19" s="183">
        <v>27002.431259502715</v>
      </c>
      <c r="AI19" s="183">
        <v>11.02176</v>
      </c>
      <c r="AJ19" s="186" t="s">
        <v>391</v>
      </c>
      <c r="AK19" s="185" t="s">
        <v>391</v>
      </c>
      <c r="AL19" s="160" t="s">
        <v>49</v>
      </c>
    </row>
    <row r="20" spans="1:39" s="2" customFormat="1" ht="24.75" customHeight="1" thickBot="1" x14ac:dyDescent="0.3">
      <c r="A20" s="120" t="s">
        <v>53</v>
      </c>
      <c r="B20" s="120" t="s">
        <v>64</v>
      </c>
      <c r="C20" s="121" t="s">
        <v>65</v>
      </c>
      <c r="D20" s="181"/>
      <c r="E20" s="182">
        <v>2.1180825211999998</v>
      </c>
      <c r="F20" s="183">
        <v>0.13322933689599981</v>
      </c>
      <c r="G20" s="183">
        <v>6.1004439441344047</v>
      </c>
      <c r="H20" s="183" t="s">
        <v>390</v>
      </c>
      <c r="I20" s="183">
        <v>0.58528394499999858</v>
      </c>
      <c r="J20" s="183">
        <v>1.0439411629999986</v>
      </c>
      <c r="K20" s="183">
        <v>1.8210514482799987</v>
      </c>
      <c r="L20" s="183">
        <v>3.699786871483117E-2</v>
      </c>
      <c r="M20" s="183">
        <v>0.70538902347999921</v>
      </c>
      <c r="N20" s="183">
        <v>4.3187321391473112E-2</v>
      </c>
      <c r="O20" s="183">
        <v>6.7708986717965707E-3</v>
      </c>
      <c r="P20" s="183">
        <v>1.5616053325904038E-2</v>
      </c>
      <c r="Q20" s="183">
        <v>2.7217918089627126E-2</v>
      </c>
      <c r="R20" s="183">
        <v>5.6872230062245968E-2</v>
      </c>
      <c r="S20" s="183">
        <v>4.339284782702274E-2</v>
      </c>
      <c r="T20" s="183">
        <v>0.9318923514565739</v>
      </c>
      <c r="U20" s="183">
        <v>0.22096015045931369</v>
      </c>
      <c r="V20" s="183">
        <v>0.37426856983383211</v>
      </c>
      <c r="W20" s="183">
        <v>3.9859169008619515E-2</v>
      </c>
      <c r="X20" s="183">
        <v>1.0133823346630842E-4</v>
      </c>
      <c r="Y20" s="183">
        <v>2.2709035383668426E-4</v>
      </c>
      <c r="Z20" s="183">
        <v>1.4438046867969561E-4</v>
      </c>
      <c r="AA20" s="183">
        <v>1.1722381129753443E-4</v>
      </c>
      <c r="AB20" s="183">
        <v>5.9003286728022322E-4</v>
      </c>
      <c r="AC20" s="183">
        <v>4.0641850362489872E-2</v>
      </c>
      <c r="AD20" s="183">
        <v>1.7191779274794608E-2</v>
      </c>
      <c r="AE20" s="184"/>
      <c r="AF20" s="183">
        <v>4120.6125211932804</v>
      </c>
      <c r="AG20" s="186">
        <v>5650.9999326843326</v>
      </c>
      <c r="AH20" s="183">
        <v>5762.6493225410004</v>
      </c>
      <c r="AI20" s="183">
        <v>9759.8267990993645</v>
      </c>
      <c r="AJ20" s="186" t="s">
        <v>391</v>
      </c>
      <c r="AK20" s="185" t="s">
        <v>391</v>
      </c>
      <c r="AL20" s="160" t="s">
        <v>49</v>
      </c>
    </row>
    <row r="21" spans="1:39" s="2" customFormat="1" ht="24.75" customHeight="1" thickBot="1" x14ac:dyDescent="0.3">
      <c r="A21" s="120" t="s">
        <v>53</v>
      </c>
      <c r="B21" s="120" t="s">
        <v>66</v>
      </c>
      <c r="C21" s="121" t="s">
        <v>67</v>
      </c>
      <c r="D21" s="181"/>
      <c r="E21" s="182">
        <v>2.3405269569999967</v>
      </c>
      <c r="F21" s="183">
        <v>0.33511288599999989</v>
      </c>
      <c r="G21" s="183">
        <v>6.7176234000000408</v>
      </c>
      <c r="H21" s="183">
        <v>2.8555419999999994E-4</v>
      </c>
      <c r="I21" s="183">
        <v>0.31818948799999808</v>
      </c>
      <c r="J21" s="183">
        <v>0.54067490999999435</v>
      </c>
      <c r="K21" s="183">
        <v>1.0592426569999918</v>
      </c>
      <c r="L21" s="183">
        <v>2.22105185850913E-2</v>
      </c>
      <c r="M21" s="183">
        <v>1.3056325219999982</v>
      </c>
      <c r="N21" s="183">
        <v>0.10510217170142684</v>
      </c>
      <c r="O21" s="183">
        <v>7.8619049294862374E-3</v>
      </c>
      <c r="P21" s="183">
        <v>1.4689845475249468E-2</v>
      </c>
      <c r="Q21" s="183">
        <v>9.7276537280649333E-2</v>
      </c>
      <c r="R21" s="183">
        <v>8.8547225067645979E-2</v>
      </c>
      <c r="S21" s="183">
        <v>0.11972493807010179</v>
      </c>
      <c r="T21" s="183">
        <v>0.99959039105302616</v>
      </c>
      <c r="U21" s="183">
        <v>0.1578209451406368</v>
      </c>
      <c r="V21" s="183">
        <v>0.41142296022632829</v>
      </c>
      <c r="W21" s="183">
        <v>4.5017548106492319E-2</v>
      </c>
      <c r="X21" s="183">
        <v>4.5084808562477182E-4</v>
      </c>
      <c r="Y21" s="183">
        <v>7.5520591751654365E-4</v>
      </c>
      <c r="Z21" s="183">
        <v>6.9975906736927237E-4</v>
      </c>
      <c r="AA21" s="183">
        <v>5.5554715574682861E-4</v>
      </c>
      <c r="AB21" s="183">
        <v>2.4613602262574183E-3</v>
      </c>
      <c r="AC21" s="183">
        <v>3.5098332808665908E-2</v>
      </c>
      <c r="AD21" s="183">
        <v>2.2074636412115652E-2</v>
      </c>
      <c r="AE21" s="184"/>
      <c r="AF21" s="183">
        <v>3448.4979400654497</v>
      </c>
      <c r="AG21" s="183">
        <v>5358.3807403854653</v>
      </c>
      <c r="AH21" s="183">
        <v>14717.761393480001</v>
      </c>
      <c r="AI21" s="183">
        <v>35.694274999999998</v>
      </c>
      <c r="AJ21" s="186" t="s">
        <v>391</v>
      </c>
      <c r="AK21" s="185" t="s">
        <v>391</v>
      </c>
      <c r="AL21" s="160" t="s">
        <v>49</v>
      </c>
    </row>
    <row r="22" spans="1:39" s="2" customFormat="1" ht="24.75" customHeight="1" thickBot="1" x14ac:dyDescent="0.3">
      <c r="A22" s="120" t="s">
        <v>53</v>
      </c>
      <c r="B22" s="123" t="s">
        <v>68</v>
      </c>
      <c r="C22" s="121" t="s">
        <v>69</v>
      </c>
      <c r="D22" s="181"/>
      <c r="E22" s="182">
        <v>13.968157374999995</v>
      </c>
      <c r="F22" s="183">
        <v>0.61247434499999887</v>
      </c>
      <c r="G22" s="183">
        <v>6.9098816310000348</v>
      </c>
      <c r="H22" s="183">
        <v>1.0039999999999999E-2</v>
      </c>
      <c r="I22" s="183">
        <v>0.90239065507999772</v>
      </c>
      <c r="J22" s="183">
        <v>1.6288628645799936</v>
      </c>
      <c r="K22" s="183">
        <v>2.728003636999992</v>
      </c>
      <c r="L22" s="183">
        <v>2.226243643584223E-2</v>
      </c>
      <c r="M22" s="183">
        <v>8.0590598830000015</v>
      </c>
      <c r="N22" s="183">
        <v>0.25894633923476962</v>
      </c>
      <c r="O22" s="183">
        <v>5.3608920352260732E-2</v>
      </c>
      <c r="P22" s="183">
        <v>0.15954428007566879</v>
      </c>
      <c r="Q22" s="183">
        <v>0.12090474749505412</v>
      </c>
      <c r="R22" s="183">
        <v>8.9571313728485299E-2</v>
      </c>
      <c r="S22" s="183">
        <v>0.30601979244333932</v>
      </c>
      <c r="T22" s="183">
        <v>0.78786923673696363</v>
      </c>
      <c r="U22" s="183">
        <v>0.14238199899394099</v>
      </c>
      <c r="V22" s="183">
        <v>1.7389826314064469</v>
      </c>
      <c r="W22" s="183">
        <v>0.67181789088495181</v>
      </c>
      <c r="X22" s="183">
        <v>2.3051529275557843E-3</v>
      </c>
      <c r="Y22" s="183">
        <v>3.7045613028412593E-3</v>
      </c>
      <c r="Z22" s="183">
        <v>1.5721563791335534E-3</v>
      </c>
      <c r="AA22" s="183">
        <v>1.2472177171595647E-3</v>
      </c>
      <c r="AB22" s="183">
        <v>8.8290883266901737E-3</v>
      </c>
      <c r="AC22" s="183">
        <v>3.4139583223487174E-2</v>
      </c>
      <c r="AD22" s="183">
        <v>2.8371774488997373E-2</v>
      </c>
      <c r="AE22" s="184"/>
      <c r="AF22" s="183">
        <v>9490.6900115327553</v>
      </c>
      <c r="AG22" s="183">
        <v>9965.1042036500021</v>
      </c>
      <c r="AH22" s="183">
        <v>31679.788888339957</v>
      </c>
      <c r="AI22" s="183">
        <v>285.06724899999995</v>
      </c>
      <c r="AJ22" s="183" t="s">
        <v>391</v>
      </c>
      <c r="AK22" s="185" t="s">
        <v>391</v>
      </c>
      <c r="AL22" s="160" t="s">
        <v>49</v>
      </c>
    </row>
    <row r="23" spans="1:39" s="2" customFormat="1" ht="24.75" customHeight="1" thickBot="1" x14ac:dyDescent="0.3">
      <c r="A23" s="120" t="s">
        <v>70</v>
      </c>
      <c r="B23" s="123" t="s">
        <v>393</v>
      </c>
      <c r="C23" s="121" t="s">
        <v>394</v>
      </c>
      <c r="E23" s="183">
        <v>1.9967584444444444</v>
      </c>
      <c r="F23" s="183">
        <v>0.28079888888888904</v>
      </c>
      <c r="G23" s="183">
        <v>3.7600000000000001E-2</v>
      </c>
      <c r="H23" s="183">
        <v>3.7077777777777782E-4</v>
      </c>
      <c r="I23" s="183">
        <v>0.17465200000000006</v>
      </c>
      <c r="J23" s="183">
        <v>0.17465200000000006</v>
      </c>
      <c r="K23" s="183">
        <v>0.17465200000000006</v>
      </c>
      <c r="L23" s="183">
        <v>9.5968777777777764E-2</v>
      </c>
      <c r="M23" s="183">
        <v>0.77787088888888856</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2000.085</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7.66759250199999</v>
      </c>
      <c r="F24" s="182">
        <v>2.6193605390000014</v>
      </c>
      <c r="G24" s="182">
        <v>13.148135684000145</v>
      </c>
      <c r="H24" s="183">
        <v>4.1283000000000031E-3</v>
      </c>
      <c r="I24" s="182">
        <v>2.206992713999977</v>
      </c>
      <c r="J24" s="182">
        <v>3.3311431280000745</v>
      </c>
      <c r="K24" s="182">
        <v>5.4194821500001478</v>
      </c>
      <c r="L24" s="182">
        <v>0.13240758252963913</v>
      </c>
      <c r="M24" s="182">
        <v>8.3206256340000166</v>
      </c>
      <c r="N24" s="182">
        <v>0.35420138743056878</v>
      </c>
      <c r="O24" s="182">
        <v>3.6770644145728094E-2</v>
      </c>
      <c r="P24" s="182">
        <v>3.9280282380045897E-2</v>
      </c>
      <c r="Q24" s="182">
        <v>0.28274748373462422</v>
      </c>
      <c r="R24" s="182">
        <v>0.28249396862584991</v>
      </c>
      <c r="S24" s="182">
        <v>0.32867982113789262</v>
      </c>
      <c r="T24" s="182">
        <v>1.4013696086143805</v>
      </c>
      <c r="U24" s="182">
        <v>0.39587464701745567</v>
      </c>
      <c r="V24" s="182">
        <v>1.4708592601164654</v>
      </c>
      <c r="W24" s="182">
        <v>0.29301538259268101</v>
      </c>
      <c r="X24" s="182">
        <v>1.7704768226150337E-2</v>
      </c>
      <c r="Y24" s="182">
        <v>2.8502429903548503E-2</v>
      </c>
      <c r="Z24" s="182">
        <v>1.0393341026575239E-2</v>
      </c>
      <c r="AA24" s="182">
        <v>8.2469546489802627E-3</v>
      </c>
      <c r="AB24" s="183">
        <v>6.4847493805254258E-2</v>
      </c>
      <c r="AC24" s="182">
        <v>0.10467243252207116</v>
      </c>
      <c r="AD24" s="182">
        <v>4.7741432392620173E-2</v>
      </c>
      <c r="AE24" s="184"/>
      <c r="AF24" s="183">
        <v>3995.3991540477173</v>
      </c>
      <c r="AG24" s="186">
        <v>13883.932258814857</v>
      </c>
      <c r="AH24" s="183">
        <v>36553.907051120019</v>
      </c>
      <c r="AI24" s="183">
        <v>3263.1496430500001</v>
      </c>
      <c r="AJ24" s="186" t="s">
        <v>391</v>
      </c>
      <c r="AK24" s="185" t="s">
        <v>391</v>
      </c>
      <c r="AL24" s="160" t="s">
        <v>49</v>
      </c>
    </row>
    <row r="25" spans="1:39" s="2" customFormat="1" ht="24.75" customHeight="1" thickBot="1" x14ac:dyDescent="0.3">
      <c r="A25" s="120" t="s">
        <v>73</v>
      </c>
      <c r="B25" s="123" t="s">
        <v>74</v>
      </c>
      <c r="C25" s="125" t="s">
        <v>75</v>
      </c>
      <c r="D25" s="181"/>
      <c r="E25" s="182">
        <v>0.18779959836928786</v>
      </c>
      <c r="F25" s="182">
        <v>2.7313325766879493E-2</v>
      </c>
      <c r="G25" s="182">
        <v>1.3933600403863105E-2</v>
      </c>
      <c r="H25" s="182" t="s">
        <v>390</v>
      </c>
      <c r="I25" s="182">
        <v>1.8838499747457743E-3</v>
      </c>
      <c r="J25" s="182">
        <v>1.8838499747457743E-3</v>
      </c>
      <c r="K25" s="182">
        <v>1.8838499747457743E-3</v>
      </c>
      <c r="L25" s="182">
        <v>9.0424798787797165E-4</v>
      </c>
      <c r="M25" s="182">
        <v>0.26116658542269416</v>
      </c>
      <c r="N25" s="182">
        <v>0.28643118812407353</v>
      </c>
      <c r="O25" s="182">
        <v>1.4451725697671612E-4</v>
      </c>
      <c r="P25" s="182">
        <v>8.8246235878315369E-5</v>
      </c>
      <c r="Q25" s="182">
        <v>1.6782827030128424E-6</v>
      </c>
      <c r="R25" s="182">
        <v>4.9626212948426535E-4</v>
      </c>
      <c r="S25" s="182">
        <v>3.5368769089462676E-4</v>
      </c>
      <c r="T25" s="182">
        <v>1.4638098690536699E-4</v>
      </c>
      <c r="U25" s="182">
        <v>1.6685223227161027E-6</v>
      </c>
      <c r="V25" s="182">
        <v>2.8870764175509669E-2</v>
      </c>
      <c r="W25" s="182" t="s">
        <v>390</v>
      </c>
      <c r="X25" s="182">
        <v>8.4635900584574463E-5</v>
      </c>
      <c r="Y25" s="182">
        <v>5.0866355117721034E-4</v>
      </c>
      <c r="Z25" s="182">
        <v>5.6763719220175512E-4</v>
      </c>
      <c r="AA25" s="182">
        <v>1.3113979725409708E-4</v>
      </c>
      <c r="AB25" s="183">
        <v>1.2920764412176372E-3</v>
      </c>
      <c r="AC25" s="183" t="s">
        <v>391</v>
      </c>
      <c r="AD25" s="183" t="s">
        <v>391</v>
      </c>
      <c r="AE25" s="184"/>
      <c r="AF25" s="183">
        <v>726.45964773730691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0.24993342081478684</v>
      </c>
      <c r="F26" s="183">
        <v>8.2824133293448593E-2</v>
      </c>
      <c r="G26" s="183">
        <v>1.8404467723667217E-2</v>
      </c>
      <c r="H26" s="183" t="s">
        <v>390</v>
      </c>
      <c r="I26" s="183">
        <v>1.7490898059940659E-3</v>
      </c>
      <c r="J26" s="183">
        <v>1.7490898059940659E-3</v>
      </c>
      <c r="K26" s="183">
        <v>1.7490898059940659E-3</v>
      </c>
      <c r="L26" s="183">
        <v>2.6236347089910985E-4</v>
      </c>
      <c r="M26" s="183">
        <v>0.5815409964415954</v>
      </c>
      <c r="N26" s="183">
        <v>2.397935627112675</v>
      </c>
      <c r="O26" s="183">
        <v>1.9259625796723035E-4</v>
      </c>
      <c r="P26" s="183">
        <v>1.1906160526261271E-4</v>
      </c>
      <c r="Q26" s="183">
        <v>2.3574498815930409E-6</v>
      </c>
      <c r="R26" s="183">
        <v>6.4676834695366722E-4</v>
      </c>
      <c r="S26" s="183">
        <v>4.8212965951226932E-4</v>
      </c>
      <c r="T26" s="183">
        <v>1.9650622910958104E-4</v>
      </c>
      <c r="U26" s="183">
        <v>2.2757382362900066E-6</v>
      </c>
      <c r="V26" s="183">
        <v>3.8479456643891484E-2</v>
      </c>
      <c r="W26" s="183" t="s">
        <v>390</v>
      </c>
      <c r="X26" s="183">
        <v>1.1222220272154774E-4</v>
      </c>
      <c r="Y26" s="183">
        <v>6.5704822324959289E-4</v>
      </c>
      <c r="Z26" s="183">
        <v>7.2982309548209347E-4</v>
      </c>
      <c r="AA26" s="183">
        <v>1.7414521714100123E-4</v>
      </c>
      <c r="AB26" s="183">
        <v>1.6732387385942353E-3</v>
      </c>
      <c r="AC26" s="183" t="s">
        <v>391</v>
      </c>
      <c r="AD26" s="183" t="s">
        <v>391</v>
      </c>
      <c r="AE26" s="184"/>
      <c r="AF26" s="183">
        <v>944.08512728682274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45.246116684144681</v>
      </c>
      <c r="F27" s="183">
        <v>43.679257456657837</v>
      </c>
      <c r="G27" s="183">
        <v>2.0821243158348253</v>
      </c>
      <c r="H27" s="183">
        <v>0.8738975696158291</v>
      </c>
      <c r="I27" s="183">
        <v>1.5823657447408268</v>
      </c>
      <c r="J27" s="183">
        <v>1.5823657447408268</v>
      </c>
      <c r="K27" s="183">
        <v>1.5823657447408268</v>
      </c>
      <c r="L27" s="183">
        <v>0.9129280833832677</v>
      </c>
      <c r="M27" s="183">
        <v>417.8260530110698</v>
      </c>
      <c r="N27" s="183">
        <v>169.27945774590845</v>
      </c>
      <c r="O27" s="183">
        <v>3.6263513520637701E-4</v>
      </c>
      <c r="P27" s="183">
        <v>1.7279422209513933E-2</v>
      </c>
      <c r="Q27" s="183">
        <v>5.5599105343385764E-4</v>
      </c>
      <c r="R27" s="183">
        <v>1.4757629881929848E-2</v>
      </c>
      <c r="S27" s="183">
        <v>1.0362308706388984E-2</v>
      </c>
      <c r="T27" s="183">
        <v>3.9897287955089483E-3</v>
      </c>
      <c r="U27" s="183">
        <v>3.8671183645496148E-4</v>
      </c>
      <c r="V27" s="183">
        <v>6.4529754052526228E-2</v>
      </c>
      <c r="W27" s="183">
        <v>1.1393845</v>
      </c>
      <c r="X27" s="183">
        <v>2.5421734903299999E-2</v>
      </c>
      <c r="Y27" s="183">
        <v>3.41063293654E-2</v>
      </c>
      <c r="Z27" s="183">
        <v>2.0124184003800002E-2</v>
      </c>
      <c r="AA27" s="183">
        <v>3.4216947625000001E-2</v>
      </c>
      <c r="AB27" s="183">
        <v>0.1138691958975</v>
      </c>
      <c r="AC27" s="183">
        <v>1.1393846E-3</v>
      </c>
      <c r="AD27" s="183">
        <v>2.3444549999999999E-4</v>
      </c>
      <c r="AE27" s="184"/>
      <c r="AF27" s="183">
        <v>95830.548265941194</v>
      </c>
      <c r="AG27" s="186" t="s">
        <v>391</v>
      </c>
      <c r="AH27" s="183" t="s">
        <v>391</v>
      </c>
      <c r="AI27" s="183">
        <v>425.19622577550001</v>
      </c>
      <c r="AJ27" s="186" t="s">
        <v>391</v>
      </c>
      <c r="AK27" s="185" t="s">
        <v>391</v>
      </c>
      <c r="AL27" s="160" t="s">
        <v>49</v>
      </c>
    </row>
    <row r="28" spans="1:39" s="2" customFormat="1" ht="24.75" customHeight="1" thickBot="1" x14ac:dyDescent="0.3">
      <c r="A28" s="120" t="s">
        <v>78</v>
      </c>
      <c r="B28" s="120" t="s">
        <v>81</v>
      </c>
      <c r="C28" s="121" t="s">
        <v>82</v>
      </c>
      <c r="D28" s="181"/>
      <c r="E28" s="182">
        <v>4.817249543058657</v>
      </c>
      <c r="F28" s="183">
        <v>1.0769590633944535</v>
      </c>
      <c r="G28" s="183">
        <v>0.25019893359844053</v>
      </c>
      <c r="H28" s="183">
        <v>3.8408424927777914E-2</v>
      </c>
      <c r="I28" s="183">
        <v>0.60386177069088154</v>
      </c>
      <c r="J28" s="183">
        <v>0.60386177069088154</v>
      </c>
      <c r="K28" s="183">
        <v>0.60386177069088154</v>
      </c>
      <c r="L28" s="183">
        <v>0.39186669974074717</v>
      </c>
      <c r="M28" s="183">
        <v>8.609539038091695</v>
      </c>
      <c r="N28" s="183">
        <v>5.9512126086185502</v>
      </c>
      <c r="O28" s="183">
        <v>2.4037388474535794E-5</v>
      </c>
      <c r="P28" s="183">
        <v>1.8040767712309269E-3</v>
      </c>
      <c r="Q28" s="183">
        <v>4.212368569251264E-5</v>
      </c>
      <c r="R28" s="183">
        <v>2.4379037626042592E-3</v>
      </c>
      <c r="S28" s="183">
        <v>1.6512125861467952E-3</v>
      </c>
      <c r="T28" s="183">
        <v>1.8541592274652708E-4</v>
      </c>
      <c r="U28" s="183">
        <v>3.6172594435953719E-5</v>
      </c>
      <c r="V28" s="183">
        <v>6.3325342607749007E-3</v>
      </c>
      <c r="W28" s="183">
        <v>0.16307249999999998</v>
      </c>
      <c r="X28" s="183">
        <v>5.5773442513000005E-3</v>
      </c>
      <c r="Y28" s="183">
        <v>6.3655026322000001E-3</v>
      </c>
      <c r="Z28" s="183">
        <v>4.8525522819000003E-3</v>
      </c>
      <c r="AA28" s="183">
        <v>5.4343805217999998E-3</v>
      </c>
      <c r="AB28" s="183">
        <v>2.2229779687200003E-2</v>
      </c>
      <c r="AC28" s="183">
        <v>1.630724E-4</v>
      </c>
      <c r="AD28" s="183">
        <v>3.4932199999999997E-5</v>
      </c>
      <c r="AE28" s="184"/>
      <c r="AF28" s="183">
        <v>12658.6124745905</v>
      </c>
      <c r="AG28" s="186" t="s">
        <v>391</v>
      </c>
      <c r="AH28" s="183" t="s">
        <v>391</v>
      </c>
      <c r="AI28" s="183">
        <v>214.30858490610001</v>
      </c>
      <c r="AJ28" s="186" t="s">
        <v>391</v>
      </c>
      <c r="AK28" s="185" t="s">
        <v>391</v>
      </c>
      <c r="AL28" s="160" t="s">
        <v>49</v>
      </c>
    </row>
    <row r="29" spans="1:39" s="2" customFormat="1" ht="24.75" customHeight="1" thickBot="1" x14ac:dyDescent="0.3">
      <c r="A29" s="120" t="s">
        <v>78</v>
      </c>
      <c r="B29" s="120" t="s">
        <v>83</v>
      </c>
      <c r="C29" s="121" t="s">
        <v>84</v>
      </c>
      <c r="D29" s="181"/>
      <c r="E29" s="182">
        <v>38.577969762961331</v>
      </c>
      <c r="F29" s="183">
        <v>3.8002698723286126</v>
      </c>
      <c r="G29" s="183">
        <v>0.78364529026516838</v>
      </c>
      <c r="H29" s="183">
        <v>1.3823501206218697E-2</v>
      </c>
      <c r="I29" s="183">
        <v>1.5813966001317621</v>
      </c>
      <c r="J29" s="183">
        <v>1.5813966001317621</v>
      </c>
      <c r="K29" s="183">
        <v>1.5813966001317621</v>
      </c>
      <c r="L29" s="183">
        <v>0.83665773117585973</v>
      </c>
      <c r="M29" s="183">
        <v>10.760001869252589</v>
      </c>
      <c r="N29" s="183">
        <v>0.29240814645444418</v>
      </c>
      <c r="O29" s="183">
        <v>5.0268500794158489E-5</v>
      </c>
      <c r="P29" s="183">
        <v>5.2919721717217365E-3</v>
      </c>
      <c r="Q29" s="183">
        <v>1.0024509028864449E-4</v>
      </c>
      <c r="R29" s="183">
        <v>8.4647857049976634E-3</v>
      </c>
      <c r="S29" s="183">
        <v>5.6771893226940017E-3</v>
      </c>
      <c r="T29" s="183">
        <v>2.054526726717214E-4</v>
      </c>
      <c r="U29" s="183">
        <v>9.9953178988971997E-5</v>
      </c>
      <c r="V29" s="183">
        <v>1.7982814879024787E-2</v>
      </c>
      <c r="W29" s="183">
        <v>0.30091640000000003</v>
      </c>
      <c r="X29" s="183">
        <v>4.2988042671000008E-3</v>
      </c>
      <c r="Y29" s="183">
        <v>2.6031648061500001E-2</v>
      </c>
      <c r="Z29" s="183">
        <v>2.9088575540099998E-2</v>
      </c>
      <c r="AA29" s="183">
        <v>6.6870288600000003E-3</v>
      </c>
      <c r="AB29" s="183">
        <v>6.6106056728699999E-2</v>
      </c>
      <c r="AC29" s="183">
        <v>1.4446869999999999E-4</v>
      </c>
      <c r="AD29" s="183">
        <v>5.5078499999999998E-5</v>
      </c>
      <c r="AE29" s="184"/>
      <c r="AF29" s="183">
        <v>41403.858511653503</v>
      </c>
      <c r="AG29" s="186" t="s">
        <v>391</v>
      </c>
      <c r="AH29" s="183">
        <v>97.274331428599993</v>
      </c>
      <c r="AI29" s="183">
        <v>877.43488732840001</v>
      </c>
      <c r="AJ29" s="186" t="s">
        <v>391</v>
      </c>
      <c r="AK29" s="185" t="s">
        <v>391</v>
      </c>
      <c r="AL29" s="160" t="s">
        <v>49</v>
      </c>
    </row>
    <row r="30" spans="1:39" s="2" customFormat="1" ht="24.75" customHeight="1" thickBot="1" x14ac:dyDescent="0.3">
      <c r="A30" s="120" t="s">
        <v>78</v>
      </c>
      <c r="B30" s="120" t="s">
        <v>85</v>
      </c>
      <c r="C30" s="121" t="s">
        <v>86</v>
      </c>
      <c r="D30" s="181"/>
      <c r="E30" s="182">
        <v>0.39509275814069061</v>
      </c>
      <c r="F30" s="183">
        <v>1.5036627374849212</v>
      </c>
      <c r="G30" s="183">
        <v>3.521320705826006E-2</v>
      </c>
      <c r="H30" s="183">
        <v>2.1709739257278482E-3</v>
      </c>
      <c r="I30" s="183">
        <v>2.9260788807344913E-2</v>
      </c>
      <c r="J30" s="183">
        <v>2.9260788807344913E-2</v>
      </c>
      <c r="K30" s="183">
        <v>2.9260788807344913E-2</v>
      </c>
      <c r="L30" s="183">
        <v>3.9886536588974184E-3</v>
      </c>
      <c r="M30" s="183">
        <v>19.60774207512074</v>
      </c>
      <c r="N30" s="183">
        <v>3.5213207485733458</v>
      </c>
      <c r="O30" s="183">
        <v>1.2913962831949935E-5</v>
      </c>
      <c r="P30" s="183">
        <v>3.0635490140686251E-4</v>
      </c>
      <c r="Q30" s="183">
        <v>1.0563962117478017E-5</v>
      </c>
      <c r="R30" s="183">
        <v>2.4656455781566118E-4</v>
      </c>
      <c r="S30" s="183">
        <v>1.1601892705761577E-3</v>
      </c>
      <c r="T30" s="183">
        <v>1.2205099906147637E-4</v>
      </c>
      <c r="U30" s="183">
        <v>1.2888211422211783E-5</v>
      </c>
      <c r="V30" s="183">
        <v>1.7417000661283108E-3</v>
      </c>
      <c r="W30" s="183">
        <v>3.3756099999999997E-2</v>
      </c>
      <c r="X30" s="183">
        <v>5.1437953510000004E-4</v>
      </c>
      <c r="Y30" s="183">
        <v>9.4302914780000006E-4</v>
      </c>
      <c r="Z30" s="183">
        <v>3.214872095E-4</v>
      </c>
      <c r="AA30" s="183">
        <v>1.1037727527E-3</v>
      </c>
      <c r="AB30" s="183">
        <v>2.8826686451E-3</v>
      </c>
      <c r="AC30" s="183">
        <v>3.37562E-5</v>
      </c>
      <c r="AD30" s="183">
        <v>3.37562E-5</v>
      </c>
      <c r="AE30" s="184"/>
      <c r="AF30" s="183">
        <v>1524.7318656227001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9.323540292339203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427.931852338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0.5681213369653394</v>
      </c>
      <c r="J32" s="183">
        <v>1.1196621310908117</v>
      </c>
      <c r="K32" s="183">
        <v>1.4047070494344216</v>
      </c>
      <c r="L32" s="183">
        <v>0.12247088990165816</v>
      </c>
      <c r="M32" s="188" t="s">
        <v>391</v>
      </c>
      <c r="N32" s="183">
        <v>4.5425870376273432</v>
      </c>
      <c r="O32" s="183">
        <v>1.9496941172641259E-2</v>
      </c>
      <c r="P32" s="183" t="s">
        <v>390</v>
      </c>
      <c r="Q32" s="183">
        <v>5.1744661317064324E-2</v>
      </c>
      <c r="R32" s="183">
        <v>1.6997047860688004</v>
      </c>
      <c r="S32" s="183">
        <v>37.353811192521128</v>
      </c>
      <c r="T32" s="183">
        <v>0.25844426844887902</v>
      </c>
      <c r="U32" s="183">
        <v>2.8094140988688447E-2</v>
      </c>
      <c r="V32" s="183">
        <v>11.347415030696169</v>
      </c>
      <c r="W32" s="183" t="s">
        <v>390</v>
      </c>
      <c r="X32" s="183">
        <v>3.5267088568791995E-4</v>
      </c>
      <c r="Y32" s="183">
        <v>2.0016455674179239E-4</v>
      </c>
      <c r="Z32" s="183">
        <v>2.9548101233312204E-4</v>
      </c>
      <c r="AA32" s="183" t="s">
        <v>390</v>
      </c>
      <c r="AB32" s="183">
        <v>8.4831645476283438E-4</v>
      </c>
      <c r="AC32" s="183" t="s">
        <v>391</v>
      </c>
      <c r="AD32" s="183" t="s">
        <v>390</v>
      </c>
      <c r="AE32" s="184"/>
      <c r="AF32" s="185" t="s">
        <v>391</v>
      </c>
      <c r="AG32" s="185" t="s">
        <v>391</v>
      </c>
      <c r="AH32" s="185" t="s">
        <v>391</v>
      </c>
      <c r="AI32" s="185" t="s">
        <v>391</v>
      </c>
      <c r="AJ32" s="185" t="s">
        <v>391</v>
      </c>
      <c r="AK32" s="183">
        <v>45863.902722067287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0.25682281964263448</v>
      </c>
      <c r="J33" s="183">
        <v>0.47559781415302693</v>
      </c>
      <c r="K33" s="183">
        <v>0.95119562830605386</v>
      </c>
      <c r="L33" s="183">
        <v>1.0082673660044165E-2</v>
      </c>
      <c r="M33" s="188" t="s">
        <v>391</v>
      </c>
      <c r="N33" s="183">
        <v>4.550973925341549E-2</v>
      </c>
      <c r="O33" s="183" t="s">
        <v>390</v>
      </c>
      <c r="P33" s="183" t="s">
        <v>390</v>
      </c>
      <c r="Q33" s="183" t="s">
        <v>390</v>
      </c>
      <c r="R33" s="183">
        <v>1.9265414034471101E-2</v>
      </c>
      <c r="S33" s="183">
        <v>7.9341893207491992E-3</v>
      </c>
      <c r="T33" s="183">
        <v>1.3838621211679126E-2</v>
      </c>
      <c r="U33" s="183" t="s">
        <v>390</v>
      </c>
      <c r="V33" s="183">
        <v>7.1754064472359894E-2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45863.902722067287</v>
      </c>
      <c r="AL33" s="160" t="s">
        <v>386</v>
      </c>
    </row>
    <row r="34" spans="1:256" s="2" customFormat="1" ht="24.75" customHeight="1" thickBot="1" x14ac:dyDescent="0.3">
      <c r="A34" s="120" t="s">
        <v>70</v>
      </c>
      <c r="B34" s="120" t="s">
        <v>93</v>
      </c>
      <c r="C34" s="121" t="s">
        <v>94</v>
      </c>
      <c r="D34" s="181"/>
      <c r="E34" s="182">
        <v>5.6442207286283903</v>
      </c>
      <c r="F34" s="183">
        <v>0.53600837599831674</v>
      </c>
      <c r="G34" s="183">
        <v>2.2599999999999999E-3</v>
      </c>
      <c r="H34" s="183">
        <v>1.1299999999999999E-3</v>
      </c>
      <c r="I34" s="183">
        <v>0.11795769675148006</v>
      </c>
      <c r="J34" s="183">
        <v>0.12925769675148005</v>
      </c>
      <c r="K34" s="183">
        <v>0.1843103183867778</v>
      </c>
      <c r="L34" s="183">
        <v>7.667250288846203E-2</v>
      </c>
      <c r="M34" s="183">
        <v>1.574125898626785</v>
      </c>
      <c r="N34" s="183">
        <v>4.5199999999999987E-5</v>
      </c>
      <c r="O34" s="183">
        <v>1.9209999999999995E-4</v>
      </c>
      <c r="P34" s="183">
        <v>5.9889999999999987E-4</v>
      </c>
      <c r="Q34" s="183">
        <v>1.1299999999999999E-5</v>
      </c>
      <c r="R34" s="183">
        <v>5.6499999999999979E-3</v>
      </c>
      <c r="S34" s="183">
        <v>0.19209999999999997</v>
      </c>
      <c r="T34" s="183">
        <v>7.9099999999999986E-3</v>
      </c>
      <c r="U34" s="183">
        <v>1.1299999999999997E-3</v>
      </c>
      <c r="V34" s="183">
        <v>0.11299999999999999</v>
      </c>
      <c r="W34" s="183" t="s">
        <v>390</v>
      </c>
      <c r="X34" s="183">
        <v>3.3899999999999989E-3</v>
      </c>
      <c r="Y34" s="183">
        <v>5.6499999999999988E-3</v>
      </c>
      <c r="Z34" s="183">
        <v>4.2036E-3</v>
      </c>
      <c r="AA34" s="183">
        <v>9.7179999999999988E-4</v>
      </c>
      <c r="AB34" s="183">
        <v>1.4215399999999998E-2</v>
      </c>
      <c r="AC34" s="183" t="s">
        <v>391</v>
      </c>
      <c r="AD34" s="183" t="s">
        <v>391</v>
      </c>
      <c r="AE34" s="184"/>
      <c r="AF34" s="183">
        <v>4808.7150000000001</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0.40679999999999994</v>
      </c>
      <c r="F36" s="183">
        <v>5.6218536E-2</v>
      </c>
      <c r="G36" s="183">
        <v>9.6000000000000009E-3</v>
      </c>
      <c r="H36" s="183">
        <v>1.44E-4</v>
      </c>
      <c r="I36" s="183">
        <v>2.8397419340639999E-2</v>
      </c>
      <c r="J36" s="183">
        <v>3.1440000000000003E-2</v>
      </c>
      <c r="K36" s="183">
        <v>3.1440000000000003E-2</v>
      </c>
      <c r="L36" s="183">
        <v>1.5720000000000003E-3</v>
      </c>
      <c r="M36" s="183">
        <v>0.23676</v>
      </c>
      <c r="N36" s="183">
        <v>4.5000000000000001E-6</v>
      </c>
      <c r="O36" s="183">
        <v>1.0439999999999999E-4</v>
      </c>
      <c r="P36" s="183">
        <v>6.3600000000000001E-5</v>
      </c>
      <c r="Q36" s="183">
        <v>1.2000000000000002E-6</v>
      </c>
      <c r="R36" s="183">
        <v>3.6000000000000002E-4</v>
      </c>
      <c r="S36" s="183">
        <v>2.544E-4</v>
      </c>
      <c r="T36" s="183">
        <v>1.0560000000000001E-4</v>
      </c>
      <c r="U36" s="183">
        <v>1.2000000000000002E-6</v>
      </c>
      <c r="V36" s="183">
        <v>2.0856E-2</v>
      </c>
      <c r="W36" s="183" t="s">
        <v>390</v>
      </c>
      <c r="X36" s="183">
        <v>3.6000000000000002E-4</v>
      </c>
      <c r="Y36" s="183">
        <v>5.9999999999999995E-4</v>
      </c>
      <c r="Z36" s="183">
        <v>1.4639999999999998E-4</v>
      </c>
      <c r="AA36" s="183">
        <v>1.0319999999999999E-4</v>
      </c>
      <c r="AB36" s="183">
        <v>1.2095999999999999E-3</v>
      </c>
      <c r="AC36" s="183">
        <v>5.1239999916000001E-6</v>
      </c>
      <c r="AD36" s="183">
        <v>2.4399999600000002E-6</v>
      </c>
      <c r="AE36" s="184"/>
      <c r="AF36" s="183">
        <v>510.65999999999997</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5.6304E-2</v>
      </c>
      <c r="F37" s="182">
        <v>1.8768000000000001E-3</v>
      </c>
      <c r="G37" s="182">
        <v>3.2961300000000003E-4</v>
      </c>
      <c r="H37" s="182" t="s">
        <v>391</v>
      </c>
      <c r="I37" s="182">
        <v>2.3460000000000001E-4</v>
      </c>
      <c r="J37" s="182">
        <v>2.3460000000000001E-4</v>
      </c>
      <c r="K37" s="182">
        <v>2.3460000000000001E-4</v>
      </c>
      <c r="L37" s="182">
        <v>5.8650000000000014E-6</v>
      </c>
      <c r="M37" s="182">
        <v>5.6303999999999998E-3</v>
      </c>
      <c r="N37" s="182">
        <v>1.7595000000000001E-6</v>
      </c>
      <c r="O37" s="182">
        <v>2.9325000000000001E-7</v>
      </c>
      <c r="P37" s="182">
        <v>1.1730000000000001E-4</v>
      </c>
      <c r="Q37" s="182">
        <v>1.4076E-4</v>
      </c>
      <c r="R37" s="182">
        <v>8.9148000000000004E-7</v>
      </c>
      <c r="S37" s="182">
        <v>8.9147999999999999E-8</v>
      </c>
      <c r="T37" s="182">
        <v>5.9823000000000003E-7</v>
      </c>
      <c r="U37" s="182">
        <v>1.3137599999999999E-5</v>
      </c>
      <c r="V37" s="182">
        <v>1.7595000000000001E-6</v>
      </c>
      <c r="W37" s="182" t="s">
        <v>390</v>
      </c>
      <c r="X37" s="182">
        <v>6.568800000000001E-7</v>
      </c>
      <c r="Y37" s="182">
        <v>1.8533400000000002E-6</v>
      </c>
      <c r="Z37" s="182">
        <v>1.3020300000000002E-6</v>
      </c>
      <c r="AA37" s="182">
        <v>9.8062799999999982E-6</v>
      </c>
      <c r="AB37" s="183">
        <v>1.3618529999999999E-5</v>
      </c>
      <c r="AC37" s="182" t="s">
        <v>391</v>
      </c>
      <c r="AD37" s="182" t="s">
        <v>391</v>
      </c>
      <c r="AE37" s="184"/>
      <c r="AF37" s="186" t="s">
        <v>391</v>
      </c>
      <c r="AG37" s="186" t="s">
        <v>391</v>
      </c>
      <c r="AH37" s="186">
        <v>1173</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7.4040768583900283</v>
      </c>
      <c r="F39" s="183">
        <v>3.4170254422956758</v>
      </c>
      <c r="G39" s="183">
        <v>13.366871958097505</v>
      </c>
      <c r="H39" s="183">
        <v>0.11498513500000007</v>
      </c>
      <c r="I39" s="183">
        <v>1.4865135551194035</v>
      </c>
      <c r="J39" s="183">
        <v>2.5040998011203377</v>
      </c>
      <c r="K39" s="183">
        <v>5.4641243291208239</v>
      </c>
      <c r="L39" s="183">
        <v>9.92122278226234E-2</v>
      </c>
      <c r="M39" s="183">
        <v>14.209398657712136</v>
      </c>
      <c r="N39" s="183">
        <v>0.58829512537120121</v>
      </c>
      <c r="O39" s="183">
        <v>3.3607855247915701E-2</v>
      </c>
      <c r="P39" s="183">
        <v>7.6021780168688227E-2</v>
      </c>
      <c r="Q39" s="183">
        <v>0.56042191204429681</v>
      </c>
      <c r="R39" s="183">
        <v>0.42326001986111011</v>
      </c>
      <c r="S39" s="183">
        <v>0.635171696041268</v>
      </c>
      <c r="T39" s="183">
        <v>1.5335099959662257</v>
      </c>
      <c r="U39" s="183">
        <v>0.20833613550723779</v>
      </c>
      <c r="V39" s="183">
        <v>1.4906573464141692</v>
      </c>
      <c r="W39" s="183">
        <v>0.22087066062712693</v>
      </c>
      <c r="X39" s="183">
        <v>7.8367353817104315E-3</v>
      </c>
      <c r="Y39" s="183">
        <v>1.2662446778523885E-2</v>
      </c>
      <c r="Z39" s="183">
        <v>6.9096763930640874E-3</v>
      </c>
      <c r="AA39" s="183">
        <v>5.4202378068149678E-3</v>
      </c>
      <c r="AB39" s="183">
        <v>3.2829096360113351E-2</v>
      </c>
      <c r="AC39" s="183">
        <v>0.11058480288068133</v>
      </c>
      <c r="AD39" s="183">
        <v>8.9240082309417684E-2</v>
      </c>
      <c r="AE39" s="184"/>
      <c r="AF39" s="183">
        <v>3876.7260532232162</v>
      </c>
      <c r="AG39" s="186">
        <v>16098.333110342975</v>
      </c>
      <c r="AH39" s="183">
        <v>69522.755488860203</v>
      </c>
      <c r="AI39" s="183">
        <v>1069.7732943999999</v>
      </c>
      <c r="AJ39" s="186" t="s">
        <v>391</v>
      </c>
      <c r="AK39" s="185" t="s">
        <v>391</v>
      </c>
      <c r="AL39" s="160" t="s">
        <v>49</v>
      </c>
    </row>
    <row r="40" spans="1:256" s="2" customFormat="1" ht="24.75" customHeight="1" thickBot="1" x14ac:dyDescent="0.3">
      <c r="A40" s="120" t="s">
        <v>70</v>
      </c>
      <c r="B40" s="120" t="s">
        <v>105</v>
      </c>
      <c r="C40" s="121" t="s">
        <v>397</v>
      </c>
      <c r="D40" s="181"/>
      <c r="E40" s="182">
        <v>0.16993688888888889</v>
      </c>
      <c r="F40" s="183">
        <v>2.3897777777777789E-2</v>
      </c>
      <c r="G40" s="183">
        <v>3.2000000000000002E-3</v>
      </c>
      <c r="H40" s="183">
        <v>3.1555555555555558E-5</v>
      </c>
      <c r="I40" s="183">
        <v>1.4864000000000004E-2</v>
      </c>
      <c r="J40" s="183">
        <v>1.4864000000000004E-2</v>
      </c>
      <c r="K40" s="183">
        <v>1.4864000000000004E-2</v>
      </c>
      <c r="L40" s="183">
        <v>8.1675555555555529E-3</v>
      </c>
      <c r="M40" s="183">
        <v>6.6201777777777748E-2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170.22</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10.38126556114541</v>
      </c>
      <c r="F41" s="183">
        <v>226.73132600320099</v>
      </c>
      <c r="G41" s="183">
        <v>35.975139607953871</v>
      </c>
      <c r="H41" s="183">
        <v>0.21248942343117208</v>
      </c>
      <c r="I41" s="183">
        <v>77.025557018903072</v>
      </c>
      <c r="J41" s="183">
        <v>78.399790241646258</v>
      </c>
      <c r="K41" s="183">
        <v>85.4290618757678</v>
      </c>
      <c r="L41" s="183">
        <v>5.4726265340706775</v>
      </c>
      <c r="M41" s="183">
        <v>1051.1870900645351</v>
      </c>
      <c r="N41" s="183">
        <v>1.8556533347820174</v>
      </c>
      <c r="O41" s="183">
        <v>0.25934369955681796</v>
      </c>
      <c r="P41" s="183">
        <v>0.49394323483201813</v>
      </c>
      <c r="Q41" s="183">
        <v>0.56177485012277306</v>
      </c>
      <c r="R41" s="183">
        <v>1.3864787603165023</v>
      </c>
      <c r="S41" s="183">
        <v>0.59511330086183467</v>
      </c>
      <c r="T41" s="183">
        <v>0.37106669739262355</v>
      </c>
      <c r="U41" s="183">
        <v>0.24125535858249783</v>
      </c>
      <c r="V41" s="183">
        <v>5.3983758333628771</v>
      </c>
      <c r="W41" s="183">
        <v>0.13602400066240819</v>
      </c>
      <c r="X41" s="183">
        <v>15.73909776078381</v>
      </c>
      <c r="Y41" s="183">
        <v>12.900938401207231</v>
      </c>
      <c r="Z41" s="183">
        <v>6.5991650916572002</v>
      </c>
      <c r="AA41" s="183">
        <v>8.8878333568293204</v>
      </c>
      <c r="AB41" s="183">
        <v>44.127034610477558</v>
      </c>
      <c r="AC41" s="183">
        <v>17.501517713255943</v>
      </c>
      <c r="AD41" s="183">
        <v>0.24829472386029916</v>
      </c>
      <c r="AE41" s="184"/>
      <c r="AF41" s="183" t="s">
        <v>390</v>
      </c>
      <c r="AG41" s="186">
        <v>66618.078103906882</v>
      </c>
      <c r="AH41" s="183">
        <v>89894.51101460318</v>
      </c>
      <c r="AI41" s="183">
        <v>37020</v>
      </c>
      <c r="AJ41" s="186" t="s">
        <v>391</v>
      </c>
      <c r="AK41" s="185" t="s">
        <v>391</v>
      </c>
      <c r="AL41" s="160" t="s">
        <v>49</v>
      </c>
    </row>
    <row r="42" spans="1:256" s="2" customFormat="1" ht="24.75" customHeight="1" thickBot="1" x14ac:dyDescent="0.3">
      <c r="A42" s="120" t="s">
        <v>70</v>
      </c>
      <c r="B42" s="120" t="s">
        <v>107</v>
      </c>
      <c r="C42" s="121" t="s">
        <v>108</v>
      </c>
      <c r="D42" s="181"/>
      <c r="E42" s="182">
        <v>1.3212166666666665E-2</v>
      </c>
      <c r="F42" s="183">
        <v>0.37901833333333329</v>
      </c>
      <c r="G42" s="183">
        <v>3.0000000000000001E-3</v>
      </c>
      <c r="H42" s="183">
        <v>1.0500000000000001E-5</v>
      </c>
      <c r="I42" s="183">
        <v>6.1901666666666624E-3</v>
      </c>
      <c r="J42" s="183">
        <v>6.1901666666666624E-3</v>
      </c>
      <c r="K42" s="183">
        <v>6.1901666666666624E-3</v>
      </c>
      <c r="L42" s="183">
        <v>3.0899999999999992E-4</v>
      </c>
      <c r="M42" s="183">
        <v>2.1087806666666662</v>
      </c>
      <c r="N42" s="183">
        <v>0.22500000000000003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0.49922868499999945</v>
      </c>
      <c r="F43" s="183">
        <v>0.53746355899999465</v>
      </c>
      <c r="G43" s="183">
        <v>1.3949405349759965</v>
      </c>
      <c r="H43" s="183" t="s">
        <v>439</v>
      </c>
      <c r="I43" s="183">
        <v>0.51191510299999454</v>
      </c>
      <c r="J43" s="183">
        <v>0.66858687299999198</v>
      </c>
      <c r="K43" s="183">
        <v>1.1283062029999911</v>
      </c>
      <c r="L43" s="183">
        <v>5.2696817852329547E-2</v>
      </c>
      <c r="M43" s="183">
        <v>2.2272763930000217</v>
      </c>
      <c r="N43" s="183">
        <v>7.1867924078586845E-2</v>
      </c>
      <c r="O43" s="183">
        <v>8.723822766179971E-3</v>
      </c>
      <c r="P43" s="183">
        <v>5.3973781737364111E-3</v>
      </c>
      <c r="Q43" s="183">
        <v>5.88642911258438E-2</v>
      </c>
      <c r="R43" s="183">
        <v>5.0587346713382712E-2</v>
      </c>
      <c r="S43" s="183">
        <v>6.9799059333859229E-2</v>
      </c>
      <c r="T43" s="183">
        <v>0.18181297119300469</v>
      </c>
      <c r="U43" s="183">
        <v>6.9020786937159994E-3</v>
      </c>
      <c r="V43" s="183">
        <v>0.35977223454367585</v>
      </c>
      <c r="W43" s="183">
        <v>6.0251521768763472E-2</v>
      </c>
      <c r="X43" s="183">
        <v>5.1354726889243987E-3</v>
      </c>
      <c r="Y43" s="183">
        <v>8.2331244016039494E-3</v>
      </c>
      <c r="Z43" s="183">
        <v>2.8929601563914839E-3</v>
      </c>
      <c r="AA43" s="183">
        <v>2.3005029545311337E-3</v>
      </c>
      <c r="AB43" s="183">
        <v>1.8562060201450955E-2</v>
      </c>
      <c r="AC43" s="183">
        <v>1.0819954286581356E-2</v>
      </c>
      <c r="AD43" s="183">
        <v>8.5818312614941335E-3</v>
      </c>
      <c r="AE43" s="184"/>
      <c r="AF43" s="183">
        <v>565.04014257600033</v>
      </c>
      <c r="AG43" s="183">
        <v>1210.0886957000002</v>
      </c>
      <c r="AH43" s="183">
        <v>2101.7369915600002</v>
      </c>
      <c r="AI43" s="183">
        <v>708.39973925000015</v>
      </c>
      <c r="AJ43" s="186" t="s">
        <v>391</v>
      </c>
      <c r="AK43" s="185" t="s">
        <v>391</v>
      </c>
      <c r="AL43" s="160" t="s">
        <v>49</v>
      </c>
    </row>
    <row r="44" spans="1:256" s="2" customFormat="1" ht="24.75" customHeight="1" thickBot="1" x14ac:dyDescent="0.3">
      <c r="A44" s="120" t="s">
        <v>70</v>
      </c>
      <c r="B44" s="120" t="s">
        <v>111</v>
      </c>
      <c r="C44" s="121" t="s">
        <v>112</v>
      </c>
      <c r="D44" s="181"/>
      <c r="E44" s="182">
        <v>45.017958666666672</v>
      </c>
      <c r="F44" s="183">
        <v>7.8446493333333329</v>
      </c>
      <c r="G44" s="183">
        <v>1.5789999999999998E-2</v>
      </c>
      <c r="H44" s="183">
        <v>8.8651200000000006E-3</v>
      </c>
      <c r="I44" s="183">
        <v>2.7263263066666665</v>
      </c>
      <c r="J44" s="183">
        <v>2.8987666666666665</v>
      </c>
      <c r="K44" s="183">
        <v>2.8987666666666665</v>
      </c>
      <c r="L44" s="183">
        <v>1.6221753839999999</v>
      </c>
      <c r="M44" s="183">
        <v>28.891862666666665</v>
      </c>
      <c r="N44" s="183">
        <v>0.90000000000000013</v>
      </c>
      <c r="O44" s="183">
        <v>3.4172999999999994E-3</v>
      </c>
      <c r="P44" s="183">
        <v>2.1131000000000001E-3</v>
      </c>
      <c r="Q44" s="183">
        <v>4.1499999999999999E-5</v>
      </c>
      <c r="R44" s="183">
        <v>1.197E-2</v>
      </c>
      <c r="S44" s="183">
        <v>2.8434800000000003E-2</v>
      </c>
      <c r="T44" s="183">
        <v>4.1752000000000004E-3</v>
      </c>
      <c r="U44" s="183">
        <v>1.5789999999999999E-4</v>
      </c>
      <c r="V44" s="183">
        <v>0.67070200000000002</v>
      </c>
      <c r="W44" s="183" t="s">
        <v>390</v>
      </c>
      <c r="X44" s="183">
        <v>1.17363E-2</v>
      </c>
      <c r="Y44" s="183">
        <v>6.3918000000000004E-4</v>
      </c>
      <c r="Z44" s="183">
        <v>1.4906199999999999E-4</v>
      </c>
      <c r="AA44" s="183">
        <v>2.3609999999999999E-4</v>
      </c>
      <c r="AB44" s="183">
        <v>1.2760642000000003E-2</v>
      </c>
      <c r="AC44" s="183" t="s">
        <v>390</v>
      </c>
      <c r="AD44" s="183" t="s">
        <v>390</v>
      </c>
      <c r="AE44" s="184"/>
      <c r="AF44" s="183">
        <v>17146.699999999997</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0.66795399999999971</v>
      </c>
      <c r="F47" s="183">
        <v>6.5929111111111133E-2</v>
      </c>
      <c r="G47" s="183">
        <v>2.8000000000000004E-3</v>
      </c>
      <c r="H47" s="183">
        <v>1.1044444444444445E-4</v>
      </c>
      <c r="I47" s="183">
        <v>3.0860666666666668E-2</v>
      </c>
      <c r="J47" s="183">
        <v>3.0860666666666668E-2</v>
      </c>
      <c r="K47" s="183">
        <v>3.0860666666666668E-2</v>
      </c>
      <c r="L47" s="183">
        <v>1.6820222222222219E-2</v>
      </c>
      <c r="M47" s="183">
        <v>0.20337644444444442</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595.77</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13.978005000000001</v>
      </c>
      <c r="G48" s="188" t="s">
        <v>391</v>
      </c>
      <c r="H48" s="188" t="s">
        <v>391</v>
      </c>
      <c r="I48" s="183">
        <v>0.36108239999999997</v>
      </c>
      <c r="J48" s="183">
        <v>2.5310669999999997</v>
      </c>
      <c r="K48" s="183">
        <v>5.530704000000001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67.528999999999996</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20.568750149139881</v>
      </c>
      <c r="Y49" s="182">
        <v>25.29403065732771</v>
      </c>
      <c r="Z49" s="182">
        <v>13.064684342558074</v>
      </c>
      <c r="AA49" s="182">
        <v>9.4495639936567191</v>
      </c>
      <c r="AB49" s="183">
        <v>68.377029142682389</v>
      </c>
      <c r="AC49" s="182" t="s">
        <v>390</v>
      </c>
      <c r="AD49" s="182" t="s">
        <v>390</v>
      </c>
      <c r="AE49" s="184"/>
      <c r="AF49" s="186" t="s">
        <v>391</v>
      </c>
      <c r="AG49" s="186" t="s">
        <v>391</v>
      </c>
      <c r="AH49" s="186" t="s">
        <v>391</v>
      </c>
      <c r="AI49" s="186" t="s">
        <v>391</v>
      </c>
      <c r="AJ49" s="186" t="s">
        <v>391</v>
      </c>
      <c r="AK49" s="186">
        <v>5.3330000000000002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0.179865</v>
      </c>
      <c r="AL51" s="160" t="s">
        <v>130</v>
      </c>
    </row>
    <row r="52" spans="1:38" s="2" customFormat="1" ht="24.75" customHeight="1" thickBot="1" x14ac:dyDescent="0.3">
      <c r="A52" s="120" t="s">
        <v>119</v>
      </c>
      <c r="B52" s="123" t="s">
        <v>131</v>
      </c>
      <c r="C52" s="125" t="s">
        <v>399</v>
      </c>
      <c r="D52" s="192"/>
      <c r="E52" s="183">
        <v>0.73705163100000004</v>
      </c>
      <c r="F52" s="183">
        <v>0.61595125999999989</v>
      </c>
      <c r="G52" s="183">
        <v>2.9867122800000008</v>
      </c>
      <c r="H52" s="183" t="s">
        <v>390</v>
      </c>
      <c r="I52" s="183">
        <v>3.0994379999999995E-2</v>
      </c>
      <c r="J52" s="183">
        <v>5.3133630000000001E-2</v>
      </c>
      <c r="K52" s="183">
        <v>8.8547399999999998E-2</v>
      </c>
      <c r="L52" s="183" t="s">
        <v>391</v>
      </c>
      <c r="M52" s="183">
        <v>0.39334345000000009</v>
      </c>
      <c r="N52" s="183">
        <v>2.0393999999999999E-2</v>
      </c>
      <c r="O52" s="183">
        <v>3.3990000000000001E-3</v>
      </c>
      <c r="P52" s="183">
        <v>4.0787999999999996E-3</v>
      </c>
      <c r="Q52" s="183">
        <v>6.7980000000000004E-4</v>
      </c>
      <c r="R52" s="183">
        <v>6.7980000000000004E-4</v>
      </c>
      <c r="S52" s="183">
        <v>8.1575999999999992E-3</v>
      </c>
      <c r="T52" s="183">
        <v>3.6029400000000003E-2</v>
      </c>
      <c r="U52" s="183">
        <v>6.7980000000000004E-4</v>
      </c>
      <c r="V52" s="183">
        <v>6.7980000000000002E-3</v>
      </c>
      <c r="W52" s="183">
        <v>8.1575999999999992E-3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6.798</v>
      </c>
      <c r="AL52" s="160" t="s">
        <v>132</v>
      </c>
    </row>
    <row r="53" spans="1:38" s="2" customFormat="1" ht="24.75" customHeight="1" thickBot="1" x14ac:dyDescent="0.3">
      <c r="A53" s="120" t="s">
        <v>119</v>
      </c>
      <c r="B53" s="123" t="s">
        <v>133</v>
      </c>
      <c r="C53" s="125" t="s">
        <v>134</v>
      </c>
      <c r="D53" s="192"/>
      <c r="E53" s="188" t="s">
        <v>391</v>
      </c>
      <c r="F53" s="183">
        <v>0.83285899999999979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4.0890000000000004</v>
      </c>
      <c r="AL53" s="160" t="s">
        <v>135</v>
      </c>
    </row>
    <row r="54" spans="1:38" s="2" customFormat="1" ht="23.4" thickBot="1" x14ac:dyDescent="0.3">
      <c r="A54" s="120" t="s">
        <v>119</v>
      </c>
      <c r="B54" s="123" t="s">
        <v>136</v>
      </c>
      <c r="C54" s="125" t="s">
        <v>137</v>
      </c>
      <c r="D54" s="192"/>
      <c r="E54" s="182" t="s">
        <v>391</v>
      </c>
      <c r="F54" s="183">
        <v>1.5013634511183045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8183.2159999999994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9.3209656000000071E-2</v>
      </c>
      <c r="J57" s="182">
        <v>0.13198780899999998</v>
      </c>
      <c r="K57" s="182">
        <v>0.15518600999999996</v>
      </c>
      <c r="L57" s="182">
        <v>2.796289680000002E-3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3758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1087</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5.9633506515000025</v>
      </c>
      <c r="O59" s="182">
        <v>0.4262752153499999</v>
      </c>
      <c r="P59" s="182">
        <v>3.8064905850000003E-3</v>
      </c>
      <c r="Q59" s="182">
        <v>0.38530458704999998</v>
      </c>
      <c r="R59" s="182">
        <v>0.3905086148500001</v>
      </c>
      <c r="S59" s="182">
        <v>0.16281188536499988</v>
      </c>
      <c r="T59" s="182">
        <v>0.42247406555</v>
      </c>
      <c r="U59" s="182">
        <v>1.6625249559999995</v>
      </c>
      <c r="V59" s="182">
        <v>5.0130865121499948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1012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0.51200204999999999</v>
      </c>
      <c r="J60" s="183">
        <v>1.7312976800000004</v>
      </c>
      <c r="K60" s="183">
        <v>3.3893740000000006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64638.999999999993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0.12344955371621201</v>
      </c>
      <c r="J61" s="183">
        <v>1.230618303285586</v>
      </c>
      <c r="K61" s="183">
        <v>3.3323948100356544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0.31452199999999997</v>
      </c>
      <c r="F64" s="182" t="s">
        <v>390</v>
      </c>
      <c r="G64" s="182" t="s">
        <v>390</v>
      </c>
      <c r="H64" s="182">
        <v>3.1452200000000002E-3</v>
      </c>
      <c r="I64" s="182" t="s">
        <v>391</v>
      </c>
      <c r="J64" s="182" t="s">
        <v>391</v>
      </c>
      <c r="K64" s="182" t="s">
        <v>391</v>
      </c>
      <c r="L64" s="182" t="s">
        <v>391</v>
      </c>
      <c r="M64" s="182">
        <v>3.14522E-2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314.52199999999999</v>
      </c>
      <c r="AL64" s="160" t="s">
        <v>160</v>
      </c>
    </row>
    <row r="65" spans="1:38" s="2" customFormat="1" ht="24.75" customHeight="1" thickBot="1" x14ac:dyDescent="0.3">
      <c r="A65" s="120" t="s">
        <v>53</v>
      </c>
      <c r="B65" s="123" t="s">
        <v>161</v>
      </c>
      <c r="C65" s="121" t="s">
        <v>162</v>
      </c>
      <c r="D65" s="181"/>
      <c r="E65" s="182">
        <v>0.34863718674322047</v>
      </c>
      <c r="F65" s="182" t="s">
        <v>391</v>
      </c>
      <c r="G65" s="182" t="s">
        <v>391</v>
      </c>
      <c r="H65" s="182">
        <v>9.106649967348969E-2</v>
      </c>
      <c r="I65" s="182">
        <v>5.3326258770692459E-5</v>
      </c>
      <c r="J65" s="182" t="s">
        <v>391</v>
      </c>
      <c r="K65" s="182" t="s">
        <v>391</v>
      </c>
      <c r="L65" s="182">
        <v>9.5987265787246424E-6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529.54499999999996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27.501999999999999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1.5643057610000006</v>
      </c>
      <c r="F70" s="182">
        <v>0.23262764</v>
      </c>
      <c r="G70" s="182">
        <v>1.4800504599999995</v>
      </c>
      <c r="H70" s="182">
        <v>0.76107402999999996</v>
      </c>
      <c r="I70" s="182">
        <v>0.17890925500000013</v>
      </c>
      <c r="J70" s="182">
        <v>0.28893462799999997</v>
      </c>
      <c r="K70" s="182">
        <v>0.39074942099999993</v>
      </c>
      <c r="L70" s="182">
        <v>3.2203665900000021E-3</v>
      </c>
      <c r="M70" s="182">
        <v>0.20959074999999999</v>
      </c>
      <c r="N70" s="182" t="s">
        <v>390</v>
      </c>
      <c r="O70" s="182">
        <v>2.0000000000000001E-4</v>
      </c>
      <c r="P70" s="182">
        <v>0.28334999999999999</v>
      </c>
      <c r="Q70" s="182" t="s">
        <v>390</v>
      </c>
      <c r="R70" s="182">
        <v>6.1999999999999998E-3</v>
      </c>
      <c r="S70" s="182" t="s">
        <v>390</v>
      </c>
      <c r="T70" s="182">
        <v>4.2999999999999997E-2</v>
      </c>
      <c r="U70" s="182">
        <v>3.0000000000000001E-3</v>
      </c>
      <c r="V70" s="182">
        <v>8.9999999999999993E-3</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7.7420910715409681</v>
      </c>
      <c r="O72" s="182">
        <v>0.27791440341705187</v>
      </c>
      <c r="P72" s="182">
        <v>0.14278044196548079</v>
      </c>
      <c r="Q72" s="182">
        <v>2.73629961194619</v>
      </c>
      <c r="R72" s="182">
        <v>0.77478445949999997</v>
      </c>
      <c r="S72" s="182">
        <v>0.15615418000000003</v>
      </c>
      <c r="T72" s="182">
        <v>1.3757463474999998</v>
      </c>
      <c r="U72" s="182">
        <v>1.7254244999999998E-2</v>
      </c>
      <c r="V72" s="182">
        <v>10.731182345000001</v>
      </c>
      <c r="W72" s="182">
        <v>4.192190107637737</v>
      </c>
      <c r="X72" s="182">
        <v>1.5321247974388269E-3</v>
      </c>
      <c r="Y72" s="182">
        <v>1.8397466384343031E-2</v>
      </c>
      <c r="Z72" s="182">
        <v>6.2852164058426353E-3</v>
      </c>
      <c r="AA72" s="182">
        <v>8.9035100731587994E-4</v>
      </c>
      <c r="AB72" s="183">
        <v>2.7105158594940372E-2</v>
      </c>
      <c r="AC72" s="182" t="s">
        <v>439</v>
      </c>
      <c r="AD72" s="182">
        <v>0.17408685879999999</v>
      </c>
      <c r="AE72" s="184"/>
      <c r="AF72" s="191" t="s">
        <v>391</v>
      </c>
      <c r="AG72" s="191" t="s">
        <v>391</v>
      </c>
      <c r="AH72" s="191" t="s">
        <v>391</v>
      </c>
      <c r="AI72" s="191" t="s">
        <v>391</v>
      </c>
      <c r="AJ72" s="191" t="s">
        <v>391</v>
      </c>
      <c r="AK72" s="183">
        <v>6543.7049999999999</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1.7152739999999999E-3</v>
      </c>
      <c r="J73" s="182">
        <v>2.4299719999999999E-3</v>
      </c>
      <c r="K73" s="182">
        <v>2.8587899999999999E-3</v>
      </c>
      <c r="L73" s="182">
        <v>1.7152740000000001E-4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0.47973822919348141</v>
      </c>
      <c r="O74" s="182">
        <v>3.711370671579822E-3</v>
      </c>
      <c r="P74" s="182">
        <v>4.1513633018476229E-2</v>
      </c>
      <c r="Q74" s="182">
        <v>5.0937355771226911E-3</v>
      </c>
      <c r="R74" s="182" t="s">
        <v>390</v>
      </c>
      <c r="S74" s="182">
        <v>7.2800000000000004E-2</v>
      </c>
      <c r="T74" s="182" t="s">
        <v>390</v>
      </c>
      <c r="U74" s="182" t="s">
        <v>390</v>
      </c>
      <c r="V74" s="182">
        <v>6.6999999999999994E-3</v>
      </c>
      <c r="W74" s="182">
        <v>8.9968642308490762E-2</v>
      </c>
      <c r="X74" s="182" t="s">
        <v>390</v>
      </c>
      <c r="Y74" s="182" t="s">
        <v>390</v>
      </c>
      <c r="Z74" s="182" t="s">
        <v>390</v>
      </c>
      <c r="AA74" s="182" t="s">
        <v>390</v>
      </c>
      <c r="AB74" s="182" t="s">
        <v>390</v>
      </c>
      <c r="AC74" s="182">
        <v>324.12</v>
      </c>
      <c r="AD74" s="182">
        <v>2.1671278804235004E-2</v>
      </c>
      <c r="AE74" s="184"/>
      <c r="AF74" s="191" t="s">
        <v>391</v>
      </c>
      <c r="AG74" s="191" t="s">
        <v>391</v>
      </c>
      <c r="AH74" s="191" t="s">
        <v>391</v>
      </c>
      <c r="AI74" s="191" t="s">
        <v>391</v>
      </c>
      <c r="AJ74" s="191" t="s">
        <v>391</v>
      </c>
      <c r="AK74" s="186">
        <v>64.823999999999998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1.8639000000000003</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23.353999999999999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440</v>
      </c>
      <c r="J77" s="194" t="s">
        <v>439</v>
      </c>
      <c r="K77" s="194" t="s">
        <v>439</v>
      </c>
      <c r="L77" s="194" t="s">
        <v>390</v>
      </c>
      <c r="M77" s="194" t="s">
        <v>390</v>
      </c>
      <c r="N77" s="194">
        <v>0.47214999999999996</v>
      </c>
      <c r="O77" s="194">
        <v>0.11431000000000001</v>
      </c>
      <c r="P77" s="194">
        <v>7.4549999999999996E-4</v>
      </c>
      <c r="Q77" s="194">
        <v>1.491E-2</v>
      </c>
      <c r="R77" s="194" t="s">
        <v>390</v>
      </c>
      <c r="S77" s="194" t="s">
        <v>390</v>
      </c>
      <c r="T77" s="194" t="s">
        <v>390</v>
      </c>
      <c r="U77" s="194" t="s">
        <v>390</v>
      </c>
      <c r="V77" s="194">
        <v>7.5454912099469973E-2</v>
      </c>
      <c r="W77" s="194">
        <v>2.4850000000000002E-3</v>
      </c>
      <c r="X77" s="194" t="s">
        <v>390</v>
      </c>
      <c r="Y77" s="194" t="s">
        <v>390</v>
      </c>
      <c r="Z77" s="194" t="s">
        <v>390</v>
      </c>
      <c r="AA77" s="194" t="s">
        <v>390</v>
      </c>
      <c r="AB77" s="183" t="s">
        <v>390</v>
      </c>
      <c r="AC77" s="194" t="s">
        <v>390</v>
      </c>
      <c r="AD77" s="194">
        <v>1.7892E-6</v>
      </c>
      <c r="AE77" s="184"/>
      <c r="AF77" s="191" t="s">
        <v>391</v>
      </c>
      <c r="AG77" s="191" t="s">
        <v>391</v>
      </c>
      <c r="AH77" s="191" t="s">
        <v>391</v>
      </c>
      <c r="AI77" s="191" t="s">
        <v>391</v>
      </c>
      <c r="AJ77" s="191" t="s">
        <v>391</v>
      </c>
      <c r="AK77" s="186">
        <v>0.497</v>
      </c>
      <c r="AL77" s="160" t="s">
        <v>196</v>
      </c>
    </row>
    <row r="78" spans="1:38" s="2" customFormat="1" ht="24.75" customHeight="1" thickBot="1" x14ac:dyDescent="0.3">
      <c r="A78" s="120" t="s">
        <v>53</v>
      </c>
      <c r="B78" s="120" t="s">
        <v>197</v>
      </c>
      <c r="C78" s="121" t="s">
        <v>198</v>
      </c>
      <c r="D78" s="181"/>
      <c r="E78" s="182" t="s">
        <v>390</v>
      </c>
      <c r="F78" s="182" t="s">
        <v>390</v>
      </c>
      <c r="G78" s="182">
        <v>1.6E-7</v>
      </c>
      <c r="H78" s="182" t="s">
        <v>390</v>
      </c>
      <c r="I78" s="182">
        <v>6.778133999999999E-5</v>
      </c>
      <c r="J78" s="182">
        <v>8.9119910000000008E-5</v>
      </c>
      <c r="K78" s="182">
        <v>1.1411E-4</v>
      </c>
      <c r="L78" s="182">
        <v>6.7781339999999993E-8</v>
      </c>
      <c r="M78" s="182" t="s">
        <v>390</v>
      </c>
      <c r="N78" s="182">
        <v>1.1999999999999999E-3</v>
      </c>
      <c r="O78" s="182">
        <v>1.1999999999999999E-3</v>
      </c>
      <c r="P78" s="182">
        <v>1.7462750000000001E-4</v>
      </c>
      <c r="Q78" s="182">
        <v>1.5185000000000001E-2</v>
      </c>
      <c r="R78" s="182" t="s">
        <v>390</v>
      </c>
      <c r="S78" s="182">
        <v>1.1999999999999999E-3</v>
      </c>
      <c r="T78" s="182">
        <v>9.8702499999999988E-4</v>
      </c>
      <c r="U78" s="182" t="s">
        <v>390</v>
      </c>
      <c r="V78" s="182">
        <v>0.26212999999999997</v>
      </c>
      <c r="W78" s="182">
        <v>0.37962500000000005</v>
      </c>
      <c r="X78" s="182" t="s">
        <v>390</v>
      </c>
      <c r="Y78" s="182" t="s">
        <v>390</v>
      </c>
      <c r="Z78" s="182" t="s">
        <v>390</v>
      </c>
      <c r="AA78" s="182" t="s">
        <v>390</v>
      </c>
      <c r="AB78" s="183">
        <v>9.7647479812938444E-6</v>
      </c>
      <c r="AC78" s="182" t="s">
        <v>390</v>
      </c>
      <c r="AD78" s="182">
        <v>2.8092250000000002E-5</v>
      </c>
      <c r="AE78" s="184"/>
      <c r="AF78" s="186" t="s">
        <v>391</v>
      </c>
      <c r="AG78" s="186" t="s">
        <v>391</v>
      </c>
      <c r="AH78" s="186" t="s">
        <v>391</v>
      </c>
      <c r="AI78" s="186" t="s">
        <v>391</v>
      </c>
      <c r="AJ78" s="186" t="s">
        <v>391</v>
      </c>
      <c r="AK78" s="186">
        <v>7.5925000000000002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5.9000000000000004E-2</v>
      </c>
      <c r="O80" s="183">
        <v>4.0910000000000002E-2</v>
      </c>
      <c r="P80" s="183" t="s">
        <v>390</v>
      </c>
      <c r="Q80" s="183">
        <v>5.2499999999999998E-2</v>
      </c>
      <c r="R80" s="183">
        <v>0.13915999999999998</v>
      </c>
      <c r="S80" s="183">
        <v>7.8799999999999999E-3</v>
      </c>
      <c r="T80" s="183">
        <v>0.51524999999999999</v>
      </c>
      <c r="U80" s="183" t="s">
        <v>390</v>
      </c>
      <c r="V80" s="183">
        <v>2.8747199999999995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12.353931599999999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0.72209999999999996</v>
      </c>
      <c r="G83" s="183" t="s">
        <v>390</v>
      </c>
      <c r="H83" s="183" t="s">
        <v>391</v>
      </c>
      <c r="I83" s="183">
        <v>0.11409179999999999</v>
      </c>
      <c r="J83" s="183">
        <v>0.76253760000000004</v>
      </c>
      <c r="K83" s="183">
        <v>2.67177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43.686068400000003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33.799999999999997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1.46</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6.15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2.08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16.88</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3.43014805656E-2</v>
      </c>
      <c r="F91" s="183">
        <v>0.47953286996528</v>
      </c>
      <c r="G91" s="183" t="s">
        <v>390</v>
      </c>
      <c r="H91" s="183">
        <v>7.9083969081800015E-2</v>
      </c>
      <c r="I91" s="183">
        <v>0.51452220848399999</v>
      </c>
      <c r="J91" s="183">
        <v>0.51452220848399999</v>
      </c>
      <c r="K91" s="183">
        <v>0.51452220848399999</v>
      </c>
      <c r="L91" s="183" t="s">
        <v>390</v>
      </c>
      <c r="M91" s="183">
        <v>1.0500064328691998</v>
      </c>
      <c r="N91" s="183" t="s">
        <v>390</v>
      </c>
      <c r="O91" s="183">
        <v>0.10290444169680001</v>
      </c>
      <c r="P91" s="183" t="s">
        <v>390</v>
      </c>
      <c r="Q91" s="183" t="s">
        <v>390</v>
      </c>
      <c r="R91" s="183" t="s">
        <v>390</v>
      </c>
      <c r="S91" s="183">
        <v>0.10290444169680001</v>
      </c>
      <c r="T91" s="183">
        <v>5.1452220848400003E-2</v>
      </c>
      <c r="U91" s="183" t="s">
        <v>390</v>
      </c>
      <c r="V91" s="183">
        <v>5.1452220848400003E-2</v>
      </c>
      <c r="W91" s="183">
        <v>1.9056378091999999E-3</v>
      </c>
      <c r="X91" s="183">
        <v>2.1152579682119999E-3</v>
      </c>
      <c r="Y91" s="183">
        <v>8.5753701413999984E-4</v>
      </c>
      <c r="Z91" s="183">
        <v>8.5753701413999984E-4</v>
      </c>
      <c r="AA91" s="183">
        <v>8.5753701413999984E-4</v>
      </c>
      <c r="AB91" s="183">
        <v>4.6878690106319995E-3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496.17599999999999</v>
      </c>
      <c r="AL92" s="160" t="s">
        <v>231</v>
      </c>
    </row>
    <row r="93" spans="1:38" s="2" customFormat="1" ht="24.75" customHeight="1" thickBot="1" x14ac:dyDescent="0.3">
      <c r="A93" s="120" t="s">
        <v>53</v>
      </c>
      <c r="B93" s="123" t="s">
        <v>232</v>
      </c>
      <c r="C93" s="121" t="s">
        <v>405</v>
      </c>
      <c r="D93" s="189"/>
      <c r="E93" s="194" t="s">
        <v>391</v>
      </c>
      <c r="F93" s="182">
        <v>5.445085573050001</v>
      </c>
      <c r="G93" s="194" t="s">
        <v>391</v>
      </c>
      <c r="H93" s="194" t="s">
        <v>391</v>
      </c>
      <c r="I93" s="182">
        <v>1.5723177049180328E-2</v>
      </c>
      <c r="J93" s="182">
        <v>4.1700600000000004E-2</v>
      </c>
      <c r="K93" s="182">
        <v>6.8361639344262287E-2</v>
      </c>
      <c r="L93" s="182" t="s">
        <v>390</v>
      </c>
      <c r="M93" s="194" t="s">
        <v>391</v>
      </c>
      <c r="N93" s="194" t="s">
        <v>391</v>
      </c>
      <c r="O93" s="194" t="s">
        <v>391</v>
      </c>
      <c r="P93" s="194" t="s">
        <v>391</v>
      </c>
      <c r="Q93" s="194" t="s">
        <v>391</v>
      </c>
      <c r="R93" s="194" t="s">
        <v>391</v>
      </c>
      <c r="S93" s="194" t="s">
        <v>391</v>
      </c>
      <c r="T93" s="194" t="s">
        <v>391</v>
      </c>
      <c r="U93" s="194" t="s">
        <v>391</v>
      </c>
      <c r="V93" s="194" t="s">
        <v>391</v>
      </c>
      <c r="W93" s="194">
        <v>1.1007630983463881</v>
      </c>
      <c r="X93" s="194" t="s">
        <v>391</v>
      </c>
      <c r="Y93" s="194" t="s">
        <v>391</v>
      </c>
      <c r="Z93" s="194" t="s">
        <v>391</v>
      </c>
      <c r="AA93" s="194" t="s">
        <v>391</v>
      </c>
      <c r="AB93" s="183">
        <v>3.0062857727947579E-4</v>
      </c>
      <c r="AC93" s="194">
        <v>0.20535244355705726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4.6269870000000012E-2</v>
      </c>
      <c r="F98" s="182">
        <v>0.97005537499999972</v>
      </c>
      <c r="G98" s="182">
        <v>1.8587090000000001E-2</v>
      </c>
      <c r="H98" s="182">
        <v>6.5633570000000044E-2</v>
      </c>
      <c r="I98" s="182">
        <v>0.56520129600000202</v>
      </c>
      <c r="J98" s="182">
        <v>0.91852282099999938</v>
      </c>
      <c r="K98" s="182">
        <v>1.3936491999999956</v>
      </c>
      <c r="L98" s="182" t="s">
        <v>391</v>
      </c>
      <c r="M98" s="182">
        <v>4.4591569999999997E-2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0.31070126874989917</v>
      </c>
      <c r="F99" s="183">
        <v>8.6219101916258367</v>
      </c>
      <c r="G99" s="183" t="s">
        <v>391</v>
      </c>
      <c r="H99" s="183">
        <v>12.35044975809855</v>
      </c>
      <c r="I99" s="183">
        <v>0.24511358</v>
      </c>
      <c r="J99" s="183">
        <v>0.37663794</v>
      </c>
      <c r="K99" s="183">
        <v>0.82501643999999996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597.83799999999997</v>
      </c>
      <c r="AL99" s="160" t="s">
        <v>245</v>
      </c>
    </row>
    <row r="100" spans="1:38" s="2" customFormat="1" ht="24.75" customHeight="1" thickBot="1" x14ac:dyDescent="0.3">
      <c r="A100" s="120" t="s">
        <v>243</v>
      </c>
      <c r="B100" s="120" t="s">
        <v>246</v>
      </c>
      <c r="C100" s="121" t="s">
        <v>408</v>
      </c>
      <c r="D100" s="196"/>
      <c r="E100" s="197">
        <v>0.30216378018736634</v>
      </c>
      <c r="F100" s="183">
        <v>10.297946565783347</v>
      </c>
      <c r="G100" s="183" t="s">
        <v>391</v>
      </c>
      <c r="H100" s="183">
        <v>10.320098321463233</v>
      </c>
      <c r="I100" s="183">
        <v>0.19853100000000001</v>
      </c>
      <c r="J100" s="183">
        <v>0.29779650000000002</v>
      </c>
      <c r="K100" s="183">
        <v>0.65074050000000006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1102.95</v>
      </c>
      <c r="AL100" s="160" t="s">
        <v>245</v>
      </c>
    </row>
    <row r="101" spans="1:38" s="2" customFormat="1" ht="24.75" customHeight="1" thickBot="1" x14ac:dyDescent="0.3">
      <c r="A101" s="120" t="s">
        <v>243</v>
      </c>
      <c r="B101" s="120" t="s">
        <v>247</v>
      </c>
      <c r="C101" s="121" t="s">
        <v>248</v>
      </c>
      <c r="D101" s="196"/>
      <c r="E101" s="197">
        <v>3.8310105280228582E-3</v>
      </c>
      <c r="F101" s="183">
        <v>5.4300283189761614E-2</v>
      </c>
      <c r="G101" s="183" t="s">
        <v>391</v>
      </c>
      <c r="H101" s="183">
        <v>0.10614137388882895</v>
      </c>
      <c r="I101" s="183">
        <v>1.8711400000000001E-3</v>
      </c>
      <c r="J101" s="183">
        <v>5.61342E-3</v>
      </c>
      <c r="K101" s="183">
        <v>1.3097980000000002E-2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93.557000000000002</v>
      </c>
      <c r="AL101" s="160" t="s">
        <v>245</v>
      </c>
    </row>
    <row r="102" spans="1:38" s="2" customFormat="1" ht="24.75" customHeight="1" thickBot="1" x14ac:dyDescent="0.3">
      <c r="A102" s="120" t="s">
        <v>243</v>
      </c>
      <c r="B102" s="120" t="s">
        <v>249</v>
      </c>
      <c r="C102" s="121" t="s">
        <v>409</v>
      </c>
      <c r="D102" s="196"/>
      <c r="E102" s="197">
        <v>0.18051555928279478</v>
      </c>
      <c r="F102" s="183">
        <v>2.1177408203343777</v>
      </c>
      <c r="G102" s="183" t="s">
        <v>391</v>
      </c>
      <c r="H102" s="183">
        <v>15.574930158148232</v>
      </c>
      <c r="I102" s="183">
        <v>2.5847045999999999E-2</v>
      </c>
      <c r="J102" s="183">
        <v>0.57508243000000003</v>
      </c>
      <c r="K102" s="183">
        <v>4.02338094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4012.9430000000002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1.2727421449999974E-4</v>
      </c>
      <c r="F104" s="183">
        <v>1.3639369274999976E-3</v>
      </c>
      <c r="G104" s="183" t="s">
        <v>391</v>
      </c>
      <c r="H104" s="183">
        <v>3.140261436999994E-3</v>
      </c>
      <c r="I104" s="183">
        <v>6.9999999999999999E-4</v>
      </c>
      <c r="J104" s="183">
        <v>2.0999999999999999E-3</v>
      </c>
      <c r="K104" s="183">
        <v>4.9000000000000007E-3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35</v>
      </c>
      <c r="AL104" s="160" t="s">
        <v>245</v>
      </c>
    </row>
    <row r="105" spans="1:38" s="2" customFormat="1" ht="24.75" customHeight="1" thickBot="1" x14ac:dyDescent="0.3">
      <c r="A105" s="120" t="s">
        <v>243</v>
      </c>
      <c r="B105" s="120" t="s">
        <v>254</v>
      </c>
      <c r="C105" s="121" t="s">
        <v>255</v>
      </c>
      <c r="D105" s="196"/>
      <c r="E105" s="197">
        <v>4.0231526400000039E-4</v>
      </c>
      <c r="F105" s="183">
        <v>9.8246795853818292E-3</v>
      </c>
      <c r="G105" s="183" t="s">
        <v>391</v>
      </c>
      <c r="H105" s="183">
        <v>1.1592528480000011E-2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1.8338105048895728E-2</v>
      </c>
      <c r="F107" s="183">
        <v>0.3151330832364555</v>
      </c>
      <c r="G107" s="183" t="s">
        <v>391</v>
      </c>
      <c r="H107" s="183">
        <v>2.9309715444309519</v>
      </c>
      <c r="I107" s="183">
        <v>2.3137713779999999E-2</v>
      </c>
      <c r="J107" s="183">
        <v>0.30850285039999997</v>
      </c>
      <c r="K107" s="183">
        <v>1.4653885393999999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7712.5712599999997</v>
      </c>
      <c r="AL107" s="160" t="s">
        <v>245</v>
      </c>
    </row>
    <row r="108" spans="1:38" s="2" customFormat="1" ht="24.75" customHeight="1" thickBot="1" x14ac:dyDescent="0.3">
      <c r="A108" s="132" t="s">
        <v>243</v>
      </c>
      <c r="B108" s="120" t="s">
        <v>259</v>
      </c>
      <c r="C108" s="133" t="s">
        <v>411</v>
      </c>
      <c r="D108" s="196"/>
      <c r="E108" s="197">
        <v>8.9882944056798003E-2</v>
      </c>
      <c r="F108" s="183">
        <v>1.9993772037915993</v>
      </c>
      <c r="G108" s="183" t="s">
        <v>391</v>
      </c>
      <c r="H108" s="183">
        <v>1.93030615005363</v>
      </c>
      <c r="I108" s="183">
        <v>3.0632076000000001E-2</v>
      </c>
      <c r="J108" s="183">
        <v>0.30632076000000003</v>
      </c>
      <c r="K108" s="183">
        <v>0.61264152000000005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15316.038</v>
      </c>
      <c r="AL108" s="160" t="s">
        <v>245</v>
      </c>
    </row>
    <row r="109" spans="1:38" s="2" customFormat="1" ht="24.75" customHeight="1" thickBot="1" x14ac:dyDescent="0.3">
      <c r="A109" s="132" t="s">
        <v>243</v>
      </c>
      <c r="B109" s="120" t="s">
        <v>260</v>
      </c>
      <c r="C109" s="133" t="s">
        <v>412</v>
      </c>
      <c r="D109" s="196"/>
      <c r="E109" s="197">
        <v>9.6980350841604744E-3</v>
      </c>
      <c r="F109" s="183">
        <v>0.172252191367809</v>
      </c>
      <c r="G109" s="183" t="s">
        <v>391</v>
      </c>
      <c r="H109" s="183">
        <v>0.27620196387941426</v>
      </c>
      <c r="I109" s="183">
        <v>1.275162E-2</v>
      </c>
      <c r="J109" s="183">
        <v>7.0133910000000008E-2</v>
      </c>
      <c r="K109" s="183">
        <v>7.0133910000000008E-2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637.58100000000002</v>
      </c>
      <c r="AL109" s="160" t="s">
        <v>245</v>
      </c>
    </row>
    <row r="110" spans="1:38" s="2" customFormat="1" ht="24.75" customHeight="1" thickBot="1" x14ac:dyDescent="0.3">
      <c r="A110" s="132" t="s">
        <v>243</v>
      </c>
      <c r="B110" s="120" t="s">
        <v>261</v>
      </c>
      <c r="C110" s="134" t="s">
        <v>413</v>
      </c>
      <c r="D110" s="196"/>
      <c r="E110" s="197">
        <v>2.6985001792224003E-3</v>
      </c>
      <c r="F110" s="183">
        <v>3.0472456649883684E-2</v>
      </c>
      <c r="G110" s="183" t="s">
        <v>391</v>
      </c>
      <c r="H110" s="183">
        <v>0.10831002936320519</v>
      </c>
      <c r="I110" s="183">
        <v>1.2067410000000001E-2</v>
      </c>
      <c r="J110" s="183">
        <v>8.9067179999999996E-2</v>
      </c>
      <c r="K110" s="183">
        <v>8.9067179999999996E-2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526.78200000000004</v>
      </c>
      <c r="AL110" s="160" t="s">
        <v>245</v>
      </c>
    </row>
    <row r="111" spans="1:38" s="2" customFormat="1" ht="24.75" customHeight="1" thickBot="1" x14ac:dyDescent="0.3">
      <c r="A111" s="120" t="s">
        <v>243</v>
      </c>
      <c r="B111" s="120" t="s">
        <v>262</v>
      </c>
      <c r="C111" s="121" t="s">
        <v>414</v>
      </c>
      <c r="D111" s="196"/>
      <c r="E111" s="197" t="s">
        <v>392</v>
      </c>
      <c r="F111" s="183" t="s">
        <v>392</v>
      </c>
      <c r="G111" s="183" t="s">
        <v>392</v>
      </c>
      <c r="H111" s="183" t="s">
        <v>392</v>
      </c>
      <c r="I111" s="183" t="s">
        <v>392</v>
      </c>
      <c r="J111" s="183" t="s">
        <v>392</v>
      </c>
      <c r="K111" s="183" t="s">
        <v>392</v>
      </c>
      <c r="L111" s="183" t="s">
        <v>392</v>
      </c>
      <c r="M111" s="183" t="s">
        <v>392</v>
      </c>
      <c r="N111" s="188" t="s">
        <v>392</v>
      </c>
      <c r="O111" s="188" t="s">
        <v>392</v>
      </c>
      <c r="P111" s="188" t="s">
        <v>392</v>
      </c>
      <c r="Q111" s="188" t="s">
        <v>392</v>
      </c>
      <c r="R111" s="188" t="s">
        <v>392</v>
      </c>
      <c r="S111" s="188" t="s">
        <v>392</v>
      </c>
      <c r="T111" s="188" t="s">
        <v>392</v>
      </c>
      <c r="U111" s="188" t="s">
        <v>392</v>
      </c>
      <c r="V111" s="188" t="s">
        <v>392</v>
      </c>
      <c r="W111" s="188" t="s">
        <v>392</v>
      </c>
      <c r="X111" s="188" t="s">
        <v>392</v>
      </c>
      <c r="Y111" s="188" t="s">
        <v>392</v>
      </c>
      <c r="Z111" s="188" t="s">
        <v>392</v>
      </c>
      <c r="AA111" s="188" t="s">
        <v>392</v>
      </c>
      <c r="AB111" s="187" t="s">
        <v>392</v>
      </c>
      <c r="AC111" s="188" t="s">
        <v>392</v>
      </c>
      <c r="AD111" s="188" t="s">
        <v>392</v>
      </c>
      <c r="AE111" s="184"/>
      <c r="AF111" s="191" t="s">
        <v>392</v>
      </c>
      <c r="AG111" s="191" t="s">
        <v>392</v>
      </c>
      <c r="AH111" s="191" t="s">
        <v>392</v>
      </c>
      <c r="AI111" s="191" t="s">
        <v>392</v>
      </c>
      <c r="AJ111" s="191" t="s">
        <v>392</v>
      </c>
      <c r="AK111" s="183" t="s">
        <v>392</v>
      </c>
      <c r="AL111" s="160" t="s">
        <v>245</v>
      </c>
    </row>
    <row r="112" spans="1:38" s="2" customFormat="1" ht="24.75" customHeight="1" thickBot="1" x14ac:dyDescent="0.3">
      <c r="A112" s="120" t="s">
        <v>263</v>
      </c>
      <c r="B112" s="120" t="s">
        <v>264</v>
      </c>
      <c r="C112" s="121" t="s">
        <v>265</v>
      </c>
      <c r="D112" s="181"/>
      <c r="E112" s="183">
        <v>9.4266666666666676</v>
      </c>
      <c r="F112" s="183" t="s">
        <v>390</v>
      </c>
      <c r="G112" s="183" t="s">
        <v>391</v>
      </c>
      <c r="H112" s="183">
        <v>18.7133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235.66666666666669</v>
      </c>
      <c r="AL112" s="160" t="s">
        <v>430</v>
      </c>
    </row>
    <row r="113" spans="1:38" s="2" customFormat="1" ht="24.75" customHeight="1" thickBot="1" x14ac:dyDescent="0.3">
      <c r="A113" s="120" t="s">
        <v>263</v>
      </c>
      <c r="B113" s="135" t="s">
        <v>266</v>
      </c>
      <c r="C113" s="136" t="s">
        <v>267</v>
      </c>
      <c r="D113" s="181"/>
      <c r="E113" s="182">
        <v>4.9154843765241134</v>
      </c>
      <c r="F113" s="183">
        <v>12.993146671611088</v>
      </c>
      <c r="G113" s="183" t="s">
        <v>391</v>
      </c>
      <c r="H113" s="183">
        <v>19.348443400761798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122.88710941310281</v>
      </c>
      <c r="AL113" s="160" t="s">
        <v>385</v>
      </c>
    </row>
    <row r="114" spans="1:38" s="2" customFormat="1" ht="24.75" customHeight="1" thickBot="1" x14ac:dyDescent="0.3">
      <c r="A114" s="120" t="s">
        <v>263</v>
      </c>
      <c r="B114" s="135" t="s">
        <v>268</v>
      </c>
      <c r="C114" s="136" t="s">
        <v>415</v>
      </c>
      <c r="D114" s="181"/>
      <c r="E114" s="182">
        <v>3.5905984000000002E-2</v>
      </c>
      <c r="F114" s="183" t="s">
        <v>391</v>
      </c>
      <c r="G114" s="183" t="s">
        <v>391</v>
      </c>
      <c r="H114" s="183">
        <v>0.11669444800000002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0.89764960000000005</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0.15735950999999998</v>
      </c>
      <c r="AL115" s="160" t="s">
        <v>385</v>
      </c>
    </row>
    <row r="116" spans="1:38" s="2" customFormat="1" ht="24.75" customHeight="1" thickBot="1" x14ac:dyDescent="0.3">
      <c r="A116" s="120" t="s">
        <v>263</v>
      </c>
      <c r="B116" s="120" t="s">
        <v>271</v>
      </c>
      <c r="C116" s="125" t="s">
        <v>416</v>
      </c>
      <c r="D116" s="181" t="s">
        <v>424</v>
      </c>
      <c r="E116" s="182">
        <v>0.64724148837715489</v>
      </c>
      <c r="F116" s="183">
        <v>3.3684175223413382E-2</v>
      </c>
      <c r="G116" s="183" t="s">
        <v>391</v>
      </c>
      <c r="H116" s="183">
        <v>1.7597412177265619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15.771129493285123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6.3273162986224714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0.46079396562246183</v>
      </c>
      <c r="J119" s="183">
        <v>8.225515030374364</v>
      </c>
      <c r="K119" s="183">
        <v>8.225515030374364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1.7665245134531062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2.5105697</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1.6720157999999998</v>
      </c>
      <c r="G125" s="187" t="s">
        <v>391</v>
      </c>
      <c r="H125" s="183" t="s">
        <v>390</v>
      </c>
      <c r="I125" s="183">
        <v>3.0843999999999999E-4</v>
      </c>
      <c r="J125" s="183">
        <v>2.0469200000000002E-3</v>
      </c>
      <c r="K125" s="183">
        <v>4.3275066666666672E-3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9346.6666666666679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4.9047119999999993E-2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204.363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2.2108999999999997E-2</v>
      </c>
      <c r="F133" s="183">
        <v>1.0020000000000001E-3</v>
      </c>
      <c r="G133" s="183">
        <v>3.019E-3</v>
      </c>
      <c r="H133" s="183" t="s">
        <v>391</v>
      </c>
      <c r="I133" s="183">
        <v>2.3820999999999998E-3</v>
      </c>
      <c r="J133" s="183">
        <v>4.0835999999999997E-3</v>
      </c>
      <c r="K133" s="183">
        <v>6.8060000000000004E-3</v>
      </c>
      <c r="L133" s="183" t="s">
        <v>390</v>
      </c>
      <c r="M133" s="183">
        <v>7.894E-3</v>
      </c>
      <c r="N133" s="183">
        <v>2.48327079E-3</v>
      </c>
      <c r="O133" s="183">
        <v>4.1594578999999996E-4</v>
      </c>
      <c r="P133" s="183">
        <v>0.12321256999999999</v>
      </c>
      <c r="Q133" s="183">
        <v>1.1254517300000001E-3</v>
      </c>
      <c r="R133" s="183">
        <v>1.1213170799999998E-3</v>
      </c>
      <c r="S133" s="183">
        <v>1.0278739900000001E-3</v>
      </c>
      <c r="T133" s="183">
        <v>1.43306969E-3</v>
      </c>
      <c r="U133" s="183">
        <v>1.6356675399999999E-3</v>
      </c>
      <c r="V133" s="183">
        <v>1.324080316E-2</v>
      </c>
      <c r="W133" s="183">
        <v>2.2327110000000001E-3</v>
      </c>
      <c r="X133" s="183">
        <v>1.0915475999999999E-6</v>
      </c>
      <c r="Y133" s="183">
        <v>5.9621653000000004E-7</v>
      </c>
      <c r="Z133" s="183">
        <v>5.3254292000000003E-7</v>
      </c>
      <c r="AA133" s="183">
        <v>5.7802406999999998E-7</v>
      </c>
      <c r="AB133" s="183">
        <v>2.7983311199999998E-6</v>
      </c>
      <c r="AC133" s="183">
        <v>1.2403949999999999E-2</v>
      </c>
      <c r="AD133" s="183">
        <v>3.3904129999999998E-2</v>
      </c>
      <c r="AE133" s="184"/>
      <c r="AF133" s="191" t="s">
        <v>391</v>
      </c>
      <c r="AG133" s="191" t="s">
        <v>391</v>
      </c>
      <c r="AH133" s="191" t="s">
        <v>391</v>
      </c>
      <c r="AI133" s="191" t="s">
        <v>391</v>
      </c>
      <c r="AJ133" s="191" t="s">
        <v>391</v>
      </c>
      <c r="AK133" s="183">
        <v>82693</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0.45981130500000006</v>
      </c>
      <c r="F135" s="182">
        <v>0.17785154250000001</v>
      </c>
      <c r="G135" s="182">
        <v>1.5905422500000002E-2</v>
      </c>
      <c r="H135" s="182" t="s">
        <v>390</v>
      </c>
      <c r="I135" s="182">
        <v>0.60585200250000004</v>
      </c>
      <c r="J135" s="182">
        <v>0.65212232250000002</v>
      </c>
      <c r="K135" s="182">
        <v>0.67091963999999993</v>
      </c>
      <c r="L135" s="182">
        <v>0.25445784105000002</v>
      </c>
      <c r="M135" s="182">
        <v>8.0727248925000001</v>
      </c>
      <c r="N135" s="182">
        <v>7.0851427500000008E-2</v>
      </c>
      <c r="O135" s="182">
        <v>1.4459475000000001E-2</v>
      </c>
      <c r="P135" s="182" t="s">
        <v>390</v>
      </c>
      <c r="Q135" s="182">
        <v>5.9283847499999993E-2</v>
      </c>
      <c r="R135" s="182">
        <v>1.4459474999999999E-3</v>
      </c>
      <c r="S135" s="182">
        <v>2.8918950000000002E-2</v>
      </c>
      <c r="T135" s="182" t="s">
        <v>390</v>
      </c>
      <c r="U135" s="182">
        <v>1.0121632500000002E-2</v>
      </c>
      <c r="V135" s="182">
        <v>2.5347459675000001</v>
      </c>
      <c r="W135" s="182">
        <v>1.4459474999999999</v>
      </c>
      <c r="X135" s="182">
        <v>0.33690576750000001</v>
      </c>
      <c r="Y135" s="182">
        <v>0.66947369249999999</v>
      </c>
      <c r="Z135" s="182">
        <v>0.82129817999999999</v>
      </c>
      <c r="AA135" s="182" t="s">
        <v>390</v>
      </c>
      <c r="AB135" s="183">
        <v>1.8276776399999999</v>
      </c>
      <c r="AC135" s="182" t="s">
        <v>390</v>
      </c>
      <c r="AD135" s="182" t="s">
        <v>391</v>
      </c>
      <c r="AE135" s="184"/>
      <c r="AF135" s="191" t="s">
        <v>391</v>
      </c>
      <c r="AG135" s="191" t="s">
        <v>391</v>
      </c>
      <c r="AH135" s="191" t="s">
        <v>391</v>
      </c>
      <c r="AI135" s="191" t="s">
        <v>391</v>
      </c>
      <c r="AJ135" s="191" t="s">
        <v>391</v>
      </c>
      <c r="AK135" s="186">
        <v>144.59475</v>
      </c>
      <c r="AL135" s="160" t="s">
        <v>385</v>
      </c>
    </row>
    <row r="136" spans="1:38" s="2" customFormat="1" ht="24.75" customHeight="1" thickBot="1" x14ac:dyDescent="0.3">
      <c r="A136" s="120" t="s">
        <v>288</v>
      </c>
      <c r="B136" s="120" t="s">
        <v>313</v>
      </c>
      <c r="C136" s="121" t="s">
        <v>314</v>
      </c>
      <c r="D136" s="181"/>
      <c r="E136" s="182" t="s">
        <v>391</v>
      </c>
      <c r="F136" s="183">
        <v>5.0999999999999995E-3</v>
      </c>
      <c r="G136" s="182" t="s">
        <v>391</v>
      </c>
      <c r="H136" s="183">
        <v>1.1853643392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3.5999999999999995E-3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0.3879171099999999</v>
      </c>
      <c r="J139" s="183">
        <v>0.3879171099999999</v>
      </c>
      <c r="K139" s="183">
        <v>0.3879171099999999</v>
      </c>
      <c r="L139" s="183" t="s">
        <v>390</v>
      </c>
      <c r="M139" s="183" t="s">
        <v>390</v>
      </c>
      <c r="N139" s="183">
        <v>1.1233600000000001E-3</v>
      </c>
      <c r="O139" s="183">
        <v>2.2589300000000001E-3</v>
      </c>
      <c r="P139" s="183">
        <v>2.2589300000000001E-3</v>
      </c>
      <c r="Q139" s="183">
        <v>3.5658799999999996E-3</v>
      </c>
      <c r="R139" s="183">
        <v>3.4067099999999994E-3</v>
      </c>
      <c r="S139" s="183">
        <v>7.9593199999999989E-3</v>
      </c>
      <c r="T139" s="183" t="s">
        <v>390</v>
      </c>
      <c r="U139" s="183" t="s">
        <v>390</v>
      </c>
      <c r="V139" s="183" t="s">
        <v>390</v>
      </c>
      <c r="W139" s="183">
        <v>3.9409539999999996</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326.28784326755249</v>
      </c>
      <c r="F141" s="19">
        <f t="shared" ref="F141:AD141" si="0">SUM(F14:F140)</f>
        <v>495.02738880151395</v>
      </c>
      <c r="G141" s="19">
        <f t="shared" si="0"/>
        <v>425.31341473715383</v>
      </c>
      <c r="H141" s="19">
        <f t="shared" si="0"/>
        <v>93.527908762393679</v>
      </c>
      <c r="I141" s="19">
        <f t="shared" si="0"/>
        <v>111.17992016047209</v>
      </c>
      <c r="J141" s="19">
        <f t="shared" si="0"/>
        <v>139.7580878513059</v>
      </c>
      <c r="K141" s="19">
        <f t="shared" si="0"/>
        <v>175.56783639651658</v>
      </c>
      <c r="L141" s="19">
        <f t="shared" si="0"/>
        <v>10.410464766784395</v>
      </c>
      <c r="M141" s="19">
        <f t="shared" si="0"/>
        <v>1780.7150578587907</v>
      </c>
      <c r="N141" s="19">
        <f t="shared" si="0"/>
        <v>233.01674184820018</v>
      </c>
      <c r="O141" s="19">
        <f t="shared" si="0"/>
        <v>2.0099245364826452</v>
      </c>
      <c r="P141" s="19">
        <f t="shared" si="0"/>
        <v>3.2573211463015146</v>
      </c>
      <c r="Q141" s="19">
        <f t="shared" si="0"/>
        <v>5.9513012342377429</v>
      </c>
      <c r="R141" s="19">
        <f>SUM(R14:R140)</f>
        <v>11.892636960848185</v>
      </c>
      <c r="S141" s="19">
        <f t="shared" si="0"/>
        <v>46.773544738663858</v>
      </c>
      <c r="T141" s="19">
        <f t="shared" si="0"/>
        <v>18.640791443443192</v>
      </c>
      <c r="U141" s="19">
        <f t="shared" si="0"/>
        <v>28.917766209472457</v>
      </c>
      <c r="V141" s="19">
        <f t="shared" si="0"/>
        <v>71.064502140835984</v>
      </c>
      <c r="W141" s="19">
        <f t="shared" si="0"/>
        <v>63.023808506882069</v>
      </c>
      <c r="X141" s="19">
        <f t="shared" si="0"/>
        <v>36.799810463853468</v>
      </c>
      <c r="Y141" s="19">
        <f t="shared" si="0"/>
        <v>39.169589649602635</v>
      </c>
      <c r="Z141" s="19">
        <f t="shared" si="0"/>
        <v>20.626883145971465</v>
      </c>
      <c r="AA141" s="19">
        <f t="shared" si="0"/>
        <v>18.462552131433828</v>
      </c>
      <c r="AB141" s="19">
        <f t="shared" si="0"/>
        <v>115.05914578418667</v>
      </c>
      <c r="AC141" s="19">
        <f t="shared" si="0"/>
        <v>349.07933724157107</v>
      </c>
      <c r="AD141" s="19">
        <f t="shared" si="0"/>
        <v>2.1216154048904112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326.28784326755249</v>
      </c>
      <c r="F152" s="13">
        <f t="shared" ref="F152:AD152" si="1">SUM(F$141, F$151, IF(AND(ISNUMBER(SEARCH($B$4,"AT|BE|CH|GB|IE|LT|LU|NL")),SUM(F$143:F$149)&gt;0),SUM(F$143:F$149)-SUM(F$27:F$33),0))</f>
        <v>495.02738880151395</v>
      </c>
      <c r="G152" s="13">
        <f t="shared" si="1"/>
        <v>425.31341473715383</v>
      </c>
      <c r="H152" s="13">
        <f t="shared" si="1"/>
        <v>93.527908762393679</v>
      </c>
      <c r="I152" s="13">
        <f t="shared" si="1"/>
        <v>111.17992016047209</v>
      </c>
      <c r="J152" s="13">
        <f t="shared" si="1"/>
        <v>139.7580878513059</v>
      </c>
      <c r="K152" s="13">
        <f t="shared" si="1"/>
        <v>175.56783639651658</v>
      </c>
      <c r="L152" s="13">
        <f t="shared" si="1"/>
        <v>10.410464766784395</v>
      </c>
      <c r="M152" s="13">
        <f t="shared" si="1"/>
        <v>1780.7150578587907</v>
      </c>
      <c r="N152" s="13">
        <f t="shared" si="1"/>
        <v>233.01674184820018</v>
      </c>
      <c r="O152" s="13">
        <f t="shared" si="1"/>
        <v>2.0099245364826452</v>
      </c>
      <c r="P152" s="13">
        <f t="shared" si="1"/>
        <v>3.2573211463015146</v>
      </c>
      <c r="Q152" s="13">
        <f t="shared" si="1"/>
        <v>5.9513012342377429</v>
      </c>
      <c r="R152" s="13">
        <f t="shared" si="1"/>
        <v>11.892636960848185</v>
      </c>
      <c r="S152" s="13">
        <f t="shared" si="1"/>
        <v>46.773544738663858</v>
      </c>
      <c r="T152" s="13">
        <f t="shared" si="1"/>
        <v>18.640791443443192</v>
      </c>
      <c r="U152" s="13">
        <f t="shared" si="1"/>
        <v>28.917766209472457</v>
      </c>
      <c r="V152" s="13">
        <f t="shared" si="1"/>
        <v>71.064502140835984</v>
      </c>
      <c r="W152" s="13">
        <f t="shared" si="1"/>
        <v>63.023808506882069</v>
      </c>
      <c r="X152" s="13">
        <f t="shared" si="1"/>
        <v>36.799810463853468</v>
      </c>
      <c r="Y152" s="13">
        <f t="shared" si="1"/>
        <v>39.169589649602635</v>
      </c>
      <c r="Z152" s="13">
        <f t="shared" si="1"/>
        <v>20.626883145971465</v>
      </c>
      <c r="AA152" s="13">
        <f t="shared" si="1"/>
        <v>18.462552131433828</v>
      </c>
      <c r="AB152" s="13">
        <f t="shared" si="1"/>
        <v>115.05914578418667</v>
      </c>
      <c r="AC152" s="13">
        <f t="shared" si="1"/>
        <v>349.07933724157107</v>
      </c>
      <c r="AD152" s="13">
        <f t="shared" si="1"/>
        <v>2.1216154048904112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326.28784326755249</v>
      </c>
      <c r="F154" s="13">
        <f>SUM(F$141, F$153, -1 * IF(OR($B$6=2005,$B$6&gt;=2020),SUM(F$99:F$122),0), IF(AND(ISNUMBER(SEARCH($B$4,"AT|BE|CH|GB|IE|LT|LU|NL")),SUM(F$143:F$149)&gt;0),SUM(F$143:F$149)-SUM(F$27:F$33),0))</f>
        <v>495.02738880151395</v>
      </c>
      <c r="G154" s="13">
        <f>SUM(G$141, G$153, IF(AND(ISNUMBER(SEARCH($B$4,"AT|BE|CH|GB|IE|LT|LU|NL")),SUM(G$143:G$149)&gt;0),SUM(G$143:G$149)-SUM(G$27:G$33),0))</f>
        <v>425.31341473715383</v>
      </c>
      <c r="H154" s="13">
        <f>SUM(H$141, H$153, IF(AND(ISNUMBER(SEARCH($B$4,"AT|BE|CH|GB|IE|LT|LU|NL")),SUM(H$143:H$149)&gt;0),SUM(H$143:H$149)-SUM(H$27:H$33),0))</f>
        <v>93.527908762393679</v>
      </c>
      <c r="I154" s="13">
        <f t="shared" ref="I154:AD154" si="2">SUM(I$141, I$153, IF(AND(ISNUMBER(SEARCH($B$4,"AT|BE|CH|GB|IE|LT|LU|NL")),SUM(I$143:I$149)&gt;0),SUM(I$143:I$149)-SUM(I$27:I$33),0))</f>
        <v>111.17992016047209</v>
      </c>
      <c r="J154" s="13">
        <f t="shared" si="2"/>
        <v>139.7580878513059</v>
      </c>
      <c r="K154" s="13">
        <f t="shared" si="2"/>
        <v>175.56783639651658</v>
      </c>
      <c r="L154" s="13">
        <f t="shared" si="2"/>
        <v>10.410464766784395</v>
      </c>
      <c r="M154" s="13">
        <f t="shared" si="2"/>
        <v>1780.7150578587907</v>
      </c>
      <c r="N154" s="13">
        <f t="shared" si="2"/>
        <v>233.01674184820018</v>
      </c>
      <c r="O154" s="13">
        <f t="shared" si="2"/>
        <v>2.0099245364826452</v>
      </c>
      <c r="P154" s="13">
        <f t="shared" si="2"/>
        <v>3.2573211463015146</v>
      </c>
      <c r="Q154" s="13">
        <f t="shared" si="2"/>
        <v>5.9513012342377429</v>
      </c>
      <c r="R154" s="13">
        <f t="shared" si="2"/>
        <v>11.892636960848185</v>
      </c>
      <c r="S154" s="13">
        <f t="shared" si="2"/>
        <v>46.773544738663858</v>
      </c>
      <c r="T154" s="13">
        <f t="shared" si="2"/>
        <v>18.640791443443192</v>
      </c>
      <c r="U154" s="13">
        <f t="shared" si="2"/>
        <v>28.917766209472457</v>
      </c>
      <c r="V154" s="13">
        <f t="shared" si="2"/>
        <v>71.064502140835984</v>
      </c>
      <c r="W154" s="13">
        <f t="shared" si="2"/>
        <v>63.023808506882069</v>
      </c>
      <c r="X154" s="13">
        <f t="shared" si="2"/>
        <v>36.799810463853468</v>
      </c>
      <c r="Y154" s="13">
        <f t="shared" si="2"/>
        <v>39.169589649602635</v>
      </c>
      <c r="Z154" s="13">
        <f t="shared" si="2"/>
        <v>20.626883145971465</v>
      </c>
      <c r="AA154" s="13">
        <f t="shared" si="2"/>
        <v>18.462552131433828</v>
      </c>
      <c r="AB154" s="13">
        <f t="shared" si="2"/>
        <v>115.05914578418667</v>
      </c>
      <c r="AC154" s="13">
        <f t="shared" si="2"/>
        <v>349.07933724157107</v>
      </c>
      <c r="AD154" s="13">
        <f t="shared" si="2"/>
        <v>2.1216154048904112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1.9033367864366619</v>
      </c>
      <c r="F157" s="22">
        <v>0.25114568385346825</v>
      </c>
      <c r="G157" s="22">
        <v>3.1590652057040029E-2</v>
      </c>
      <c r="H157" s="22" t="s">
        <v>390</v>
      </c>
      <c r="I157" s="22">
        <v>3.1590652057040029E-2</v>
      </c>
      <c r="J157" s="22">
        <v>3.1590652057040029E-2</v>
      </c>
      <c r="K157" s="22">
        <v>3.1590652057040029E-2</v>
      </c>
      <c r="L157" s="22">
        <v>1.5163512987379214E-2</v>
      </c>
      <c r="M157" s="22">
        <v>0.35065623783314437</v>
      </c>
      <c r="N157" s="22" t="s">
        <v>390</v>
      </c>
      <c r="O157" s="22">
        <v>1.3741933644812409E-3</v>
      </c>
      <c r="P157" s="22">
        <v>8.3715227951156068E-4</v>
      </c>
      <c r="Q157" s="22">
        <v>1.5795326028520011E-5</v>
      </c>
      <c r="R157" s="22">
        <v>4.738597808556004E-3</v>
      </c>
      <c r="S157" s="22">
        <v>3.3486091180462427E-3</v>
      </c>
      <c r="T157" s="22">
        <v>1.3899886905097611E-3</v>
      </c>
      <c r="U157" s="22">
        <v>1.5795326028520011E-5</v>
      </c>
      <c r="V157" s="22">
        <v>0.27452276637567785</v>
      </c>
      <c r="W157" s="22" t="s">
        <v>390</v>
      </c>
      <c r="X157" s="22" t="s">
        <v>390</v>
      </c>
      <c r="Y157" s="22" t="s">
        <v>390</v>
      </c>
      <c r="Z157" s="22" t="s">
        <v>390</v>
      </c>
      <c r="AA157" s="22" t="s">
        <v>390</v>
      </c>
      <c r="AB157" s="22" t="s">
        <v>390</v>
      </c>
      <c r="AC157" s="22" t="s">
        <v>391</v>
      </c>
      <c r="AD157" s="22" t="s">
        <v>391</v>
      </c>
      <c r="AE157" s="59"/>
      <c r="AF157" s="22">
        <v>6791.9901922636063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3.1695963563338446E-2</v>
      </c>
      <c r="F158" s="22">
        <v>2.4996066146531794E-2</v>
      </c>
      <c r="G158" s="22">
        <v>1.0993479429599741E-3</v>
      </c>
      <c r="H158" s="22" t="s">
        <v>390</v>
      </c>
      <c r="I158" s="22">
        <v>1.9934794295997421E-4</v>
      </c>
      <c r="J158" s="22">
        <v>1.9934794295997421E-4</v>
      </c>
      <c r="K158" s="22">
        <v>1.9934794295997421E-4</v>
      </c>
      <c r="L158" s="22">
        <v>2.990219144399613E-5</v>
      </c>
      <c r="M158" s="22">
        <v>0.11597951216685572</v>
      </c>
      <c r="N158" s="22">
        <v>2.6411682892906811</v>
      </c>
      <c r="O158" s="22">
        <v>1.8391635518758875E-5</v>
      </c>
      <c r="P158" s="22">
        <v>1.3112720488439315E-5</v>
      </c>
      <c r="Q158" s="22">
        <v>3.6967397147998711E-7</v>
      </c>
      <c r="R158" s="22">
        <v>4.4302191443996131E-5</v>
      </c>
      <c r="S158" s="22">
        <v>5.8930881953757266E-5</v>
      </c>
      <c r="T158" s="22">
        <v>2.0471309490238864E-5</v>
      </c>
      <c r="U158" s="22">
        <v>2.7967397147998712E-7</v>
      </c>
      <c r="V158" s="22">
        <v>3.6790336243221759E-3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82.279807736394446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33</vt:i4>
      </vt:variant>
    </vt:vector>
  </HeadingPairs>
  <TitlesOfParts>
    <vt:vector size="33"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2024-03-14T10:11:58Z</dcterms:modified>
</cp:coreProperties>
</file>